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erton Santos\Desktop\Editais\2020_1 - UAB\Resultados Finais\PDF\"/>
    </mc:Choice>
  </mc:AlternateContent>
  <bookViews>
    <workbookView xWindow="0" yWindow="0" windowWidth="20490" windowHeight="8145" tabRatio="471" activeTab="1"/>
  </bookViews>
  <sheets>
    <sheet name="Conteudista" sheetId="4" r:id="rId1"/>
    <sheet name="Prof Formador" sheetId="6" r:id="rId2"/>
    <sheet name="Plan2" sheetId="2" r:id="rId3"/>
    <sheet name="Plan3" sheetId="3" r:id="rId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9" i="4" l="1"/>
  <c r="N9" i="4"/>
  <c r="O9" i="4"/>
  <c r="P9" i="4" s="1"/>
  <c r="T9" i="4" s="1"/>
  <c r="M10" i="4"/>
  <c r="O10" i="4" s="1"/>
  <c r="N10" i="4"/>
  <c r="M11" i="4"/>
  <c r="N11" i="4"/>
  <c r="O11" i="4" l="1"/>
  <c r="R11" i="4" s="1"/>
  <c r="P10" i="4"/>
  <c r="R10" i="4"/>
  <c r="P11" i="4"/>
  <c r="R9" i="4"/>
  <c r="N11" i="6"/>
  <c r="M11" i="6"/>
  <c r="N10" i="6"/>
  <c r="M10" i="6"/>
  <c r="N9" i="6"/>
  <c r="M9" i="6"/>
  <c r="O10" i="6" l="1"/>
  <c r="R10" i="6" s="1"/>
  <c r="O9" i="6"/>
  <c r="P9" i="6" s="1"/>
  <c r="T9" i="6" s="1"/>
  <c r="O11" i="6"/>
  <c r="R11" i="6" s="1"/>
  <c r="P10" i="6"/>
  <c r="P11" i="6" l="1"/>
  <c r="R9" i="6"/>
</calcChain>
</file>

<file path=xl/comments1.xml><?xml version="1.0" encoding="utf-8"?>
<comments xmlns="http://schemas.openxmlformats.org/spreadsheetml/2006/main">
  <authors>
    <author>Luciano Santos</author>
  </authors>
  <commentList>
    <comment ref="L10" authorId="0" shapeId="0">
      <text>
        <r>
          <rPr>
            <b/>
            <sz val="9"/>
            <color rgb="FF000000"/>
            <rFont val="Segoe UI"/>
            <family val="2"/>
          </rPr>
          <t>Luciano Santos:</t>
        </r>
        <r>
          <rPr>
            <sz val="9"/>
            <color rgb="FF000000"/>
            <rFont val="Segoe UI"/>
            <family val="2"/>
          </rPr>
          <t xml:space="preserve">
</t>
        </r>
        <r>
          <rPr>
            <sz val="16"/>
            <color rgb="FF000000"/>
            <rFont val="Segoe UI"/>
            <family val="2"/>
          </rPr>
          <t xml:space="preserve">Ela fez o planejamento para coordenador de tutoria, não para coordenador da disciplina de Turismo Pedagógico. </t>
        </r>
      </text>
    </comment>
  </commentList>
</comments>
</file>

<file path=xl/sharedStrings.xml><?xml version="1.0" encoding="utf-8"?>
<sst xmlns="http://schemas.openxmlformats.org/spreadsheetml/2006/main" count="81" uniqueCount="42">
  <si>
    <t>DISCIPLINA/ GRUPO/ ÁREA</t>
  </si>
  <si>
    <t>UNIVERSIDADE QUE O DOCENTE TEM VÍNCULO EMPREGATÍCIO</t>
  </si>
  <si>
    <t>RESULTADO FINAL</t>
  </si>
  <si>
    <t xml:space="preserve">
Doutorado (1,0 pt)</t>
  </si>
  <si>
    <t>OBSERVAÇÕES SOBRE A ANÁLISE DOS DOCUMENTOS</t>
  </si>
  <si>
    <t>CRITÉRIOS DE DESEMPATE</t>
  </si>
  <si>
    <t>Experiência em Docência (até 2,0 pts)</t>
  </si>
  <si>
    <t>Formação em EaD (curso na modalidade EaD ou sobre EaD) (até 1,0 pt)</t>
  </si>
  <si>
    <t>Produtividade Acadêmica (até 3,0 pts)</t>
  </si>
  <si>
    <t>NOTAS FINAIS</t>
  </si>
  <si>
    <t>RESULTADOS PRELIMINARES</t>
  </si>
  <si>
    <t>PROJETO PEDAGÓGICO</t>
  </si>
  <si>
    <t>AVALIAÇÃO CURRICULAR</t>
  </si>
  <si>
    <t>NOTAS - AVALIAÇÃO CURRICULAR (Automático)</t>
  </si>
  <si>
    <t>NOTAS - PROJETO PEDAGÓGICO (Automático)</t>
  </si>
  <si>
    <t>NOTAS PRELIMINARES  -(Automático)</t>
  </si>
  <si>
    <t>Experiência em Docência - EaD (até 3,0 pts)</t>
  </si>
  <si>
    <t xml:space="preserve">APROVADO/ NÃO APROVADO </t>
  </si>
  <si>
    <t>APROVADO/ NÃO APROVADO (Automático)</t>
  </si>
  <si>
    <t>EDITAL DE PRODUTIVIDADE ACADÊMICA 2019/3 DIRETORIA ACADÊMICA</t>
  </si>
  <si>
    <t>Importância do Papel Social da Ead (até 2,0 pts)</t>
  </si>
  <si>
    <t>Inserção da Atuação em EaD no Conjunto dos Demais Compromissos do Candidato (até 2,0 pts)</t>
  </si>
  <si>
    <t>Planejamento da Da Disciplina (Até 6,0 pts)</t>
  </si>
  <si>
    <t>Dan Gabriel D'Onofre</t>
  </si>
  <si>
    <t>Turismo Pedagógico</t>
  </si>
  <si>
    <t>Professores Conteudista (UAB)</t>
  </si>
  <si>
    <t>Simone Dantas Costa</t>
  </si>
  <si>
    <t>Faculdades São José/RJ e Universidade Veiga de Almeida /RJ</t>
  </si>
  <si>
    <t>UFRRJ</t>
  </si>
  <si>
    <t>Processo Seletivo Para Professores Formadores (UAB)</t>
  </si>
  <si>
    <t xml:space="preserve">Tânia Guimarães Omena </t>
  </si>
  <si>
    <t>UNIRIO</t>
  </si>
  <si>
    <r>
      <t xml:space="preserve">NOME DO CANDIDATO </t>
    </r>
    <r>
      <rPr>
        <sz val="11"/>
        <color indexed="10"/>
        <rFont val="Calibri"/>
        <family val="2"/>
      </rPr>
      <t/>
    </r>
  </si>
  <si>
    <t xml:space="preserve">FUNÇÃO </t>
  </si>
  <si>
    <t>NÃO APROVADO</t>
  </si>
  <si>
    <t>Candidata não enviou todos comprovantes de atividade curricular</t>
  </si>
  <si>
    <t>Candidata não enviou  comprovante das atividades curriculares</t>
  </si>
  <si>
    <t>Candidata não enviou todos os comprovantes de atividade curricular.</t>
  </si>
  <si>
    <t>Turismo</t>
  </si>
  <si>
    <r>
      <t>ORDEM DE CLASSIFICAÇÃO</t>
    </r>
    <r>
      <rPr>
        <b/>
        <sz val="11"/>
        <color indexed="10"/>
        <rFont val="Calibri"/>
        <family val="2"/>
      </rPr>
      <t xml:space="preserve"> </t>
    </r>
  </si>
  <si>
    <r>
      <t>ORDEM DE CLASSIFICAÇÃO</t>
    </r>
    <r>
      <rPr>
        <b/>
        <sz val="11"/>
        <color indexed="10"/>
        <rFont val="Calibri"/>
        <family val="2"/>
      </rPr>
      <t/>
    </r>
  </si>
  <si>
    <t>EDITAL UAB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</si>
</sst>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\-00"/>
  </numFmts>
  <fonts count="14" x14ac:knownFonts="1">
    <font>
      <sz val="11"/>
      <color theme="1"/>
      <name val="Calibri"/>
      <family val="2"/>
      <scheme val="minor"/>
    </font>
    <font>
      <b/>
      <sz val="16"/>
      <name val="Calibri"/>
      <family val="2"/>
    </font>
    <font>
      <sz val="11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6"/>
      <color rgb="FF000000"/>
      <name val="Calibri"/>
      <family val="2"/>
    </font>
    <font>
      <sz val="11"/>
      <color rgb="FF333333"/>
      <name val="Calibri"/>
      <family val="2"/>
      <scheme val="minor"/>
    </font>
    <font>
      <b/>
      <sz val="9"/>
      <color rgb="FF000000"/>
      <name val="Segoe UI"/>
      <family val="2"/>
    </font>
    <font>
      <sz val="9"/>
      <color rgb="FF000000"/>
      <name val="Segoe UI"/>
      <family val="2"/>
    </font>
    <font>
      <sz val="16"/>
      <color rgb="FF00000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/>
      <diagonal/>
    </border>
    <border>
      <left style="thin">
        <color indexed="64"/>
      </left>
      <right style="medium">
        <color rgb="FFFF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/>
      <diagonal/>
    </border>
    <border>
      <left style="medium">
        <color rgb="FFFF0000"/>
      </left>
      <right/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thin">
        <color indexed="64"/>
      </bottom>
      <diagonal/>
    </border>
    <border>
      <left/>
      <right/>
      <top style="medium">
        <color rgb="FFFF0000"/>
      </top>
      <bottom style="thin">
        <color indexed="64"/>
      </bottom>
      <diagonal/>
    </border>
    <border>
      <left/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6" fillId="0" borderId="0" xfId="0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0" fillId="0" borderId="1" xfId="0" applyBorder="1"/>
    <xf numFmtId="2" fontId="7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/>
    <xf numFmtId="2" fontId="0" fillId="0" borderId="0" xfId="0" applyNumberFormat="1"/>
    <xf numFmtId="2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9" fillId="0" borderId="3" xfId="0" applyFont="1" applyBorder="1"/>
    <xf numFmtId="0" fontId="9" fillId="0" borderId="4" xfId="0" applyFont="1" applyBorder="1"/>
    <xf numFmtId="49" fontId="1" fillId="0" borderId="3" xfId="0" applyNumberFormat="1" applyFont="1" applyBorder="1"/>
    <xf numFmtId="49" fontId="1" fillId="0" borderId="4" xfId="0" applyNumberFormat="1" applyFont="1" applyBorder="1"/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2" fontId="0" fillId="0" borderId="0" xfId="0" applyNumberFormat="1" applyBorder="1"/>
    <xf numFmtId="0" fontId="9" fillId="0" borderId="2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9" fillId="0" borderId="3" xfId="0" applyFont="1" applyBorder="1" applyAlignment="1">
      <alignment horizontal="center" wrapText="1"/>
    </xf>
    <xf numFmtId="49" fontId="1" fillId="0" borderId="2" xfId="0" applyNumberFormat="1" applyFont="1" applyBorder="1" applyAlignment="1">
      <alignment wrapText="1"/>
    </xf>
    <xf numFmtId="49" fontId="1" fillId="0" borderId="3" xfId="0" applyNumberFormat="1" applyFont="1" applyBorder="1" applyAlignment="1">
      <alignment wrapText="1"/>
    </xf>
    <xf numFmtId="49" fontId="1" fillId="0" borderId="3" xfId="0" applyNumberFormat="1" applyFont="1" applyBorder="1" applyAlignment="1">
      <alignment horizontal="center" wrapText="1"/>
    </xf>
    <xf numFmtId="49" fontId="6" fillId="0" borderId="0" xfId="0" applyNumberFormat="1" applyFont="1" applyAlignment="1">
      <alignment horizontal="center" wrapText="1"/>
    </xf>
    <xf numFmtId="164" fontId="6" fillId="0" borderId="0" xfId="0" applyNumberFormat="1" applyFont="1" applyAlignment="1">
      <alignment horizontal="center" wrapText="1"/>
    </xf>
    <xf numFmtId="0" fontId="10" fillId="0" borderId="1" xfId="0" applyFont="1" applyBorder="1" applyAlignment="1">
      <alignment wrapText="1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center" wrapText="1"/>
    </xf>
    <xf numFmtId="2" fontId="6" fillId="0" borderId="0" xfId="0" applyNumberFormat="1" applyFont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2" xfId="0" applyFont="1" applyBorder="1" applyAlignment="1">
      <alignment horizontal="center" wrapText="1"/>
    </xf>
    <xf numFmtId="0" fontId="0" fillId="0" borderId="2" xfId="0" applyFont="1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2" borderId="17" xfId="0" applyFill="1" applyBorder="1" applyAlignment="1">
      <alignment horizontal="center" wrapText="1"/>
    </xf>
    <xf numFmtId="0" fontId="0" fillId="2" borderId="18" xfId="0" applyFill="1" applyBorder="1" applyAlignment="1">
      <alignment horizontal="center" wrapText="1"/>
    </xf>
    <xf numFmtId="2" fontId="7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10" fillId="0" borderId="5" xfId="0" applyFont="1" applyBorder="1" applyAlignment="1">
      <alignment wrapText="1"/>
    </xf>
    <xf numFmtId="0" fontId="0" fillId="0" borderId="20" xfId="0" applyFont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0" fillId="0" borderId="0" xfId="0" applyFont="1" applyAlignment="1"/>
    <xf numFmtId="49" fontId="7" fillId="3" borderId="6" xfId="0" applyNumberFormat="1" applyFont="1" applyFill="1" applyBorder="1" applyAlignment="1">
      <alignment horizontal="center" vertical="center" wrapText="1"/>
    </xf>
    <xf numFmtId="49" fontId="8" fillId="3" borderId="9" xfId="0" applyNumberFormat="1" applyFont="1" applyFill="1" applyBorder="1" applyAlignment="1">
      <alignment horizontal="center" vertical="center" wrapText="1"/>
    </xf>
    <xf numFmtId="49" fontId="8" fillId="3" borderId="11" xfId="0" applyNumberFormat="1" applyFont="1" applyFill="1" applyBorder="1" applyAlignment="1">
      <alignment horizontal="center" vertical="center" wrapText="1"/>
    </xf>
    <xf numFmtId="164" fontId="7" fillId="3" borderId="7" xfId="0" applyNumberFormat="1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164" fontId="7" fillId="3" borderId="12" xfId="0" applyNumberFormat="1" applyFont="1" applyFill="1" applyBorder="1" applyAlignment="1">
      <alignment horizontal="center" vertical="center" wrapText="1"/>
    </xf>
    <xf numFmtId="164" fontId="7" fillId="3" borderId="8" xfId="0" applyNumberFormat="1" applyFont="1" applyFill="1" applyBorder="1" applyAlignment="1">
      <alignment horizontal="center" vertical="center" wrapText="1"/>
    </xf>
    <xf numFmtId="164" fontId="7" fillId="3" borderId="10" xfId="0" applyNumberFormat="1" applyFont="1" applyFill="1" applyBorder="1" applyAlignment="1">
      <alignment horizontal="center" vertical="center" wrapText="1"/>
    </xf>
    <xf numFmtId="164" fontId="7" fillId="3" borderId="13" xfId="0" applyNumberFormat="1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4" xfId="0" applyFont="1" applyBorder="1"/>
    <xf numFmtId="0" fontId="0" fillId="0" borderId="1" xfId="0" applyFont="1" applyBorder="1" applyAlignment="1"/>
    <xf numFmtId="0" fontId="8" fillId="0" borderId="1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164" fontId="7" fillId="3" borderId="40" xfId="0" applyNumberFormat="1" applyFont="1" applyFill="1" applyBorder="1" applyAlignment="1">
      <alignment horizontal="center" vertical="center" wrapText="1"/>
    </xf>
    <xf numFmtId="164" fontId="7" fillId="3" borderId="41" xfId="0" applyNumberFormat="1" applyFont="1" applyFill="1" applyBorder="1" applyAlignment="1">
      <alignment horizontal="center" vertical="center" wrapText="1"/>
    </xf>
    <xf numFmtId="164" fontId="7" fillId="3" borderId="42" xfId="0" applyNumberFormat="1" applyFont="1" applyFill="1" applyBorder="1" applyAlignment="1">
      <alignment horizontal="center" vertical="center" wrapText="1"/>
    </xf>
    <xf numFmtId="164" fontId="7" fillId="3" borderId="43" xfId="0" applyNumberFormat="1" applyFont="1" applyFill="1" applyBorder="1" applyAlignment="1">
      <alignment horizontal="center" vertical="center" wrapText="1"/>
    </xf>
    <xf numFmtId="164" fontId="7" fillId="3" borderId="44" xfId="0" applyNumberFormat="1" applyFont="1" applyFill="1" applyBorder="1" applyAlignment="1">
      <alignment horizontal="center" vertical="center" wrapText="1"/>
    </xf>
    <xf numFmtId="164" fontId="7" fillId="3" borderId="45" xfId="0" applyNumberFormat="1" applyFont="1" applyFill="1" applyBorder="1" applyAlignment="1">
      <alignment horizontal="center" vertical="center" wrapText="1"/>
    </xf>
    <xf numFmtId="49" fontId="7" fillId="3" borderId="46" xfId="0" applyNumberFormat="1" applyFont="1" applyFill="1" applyBorder="1" applyAlignment="1">
      <alignment horizontal="center" vertical="center" wrapText="1"/>
    </xf>
    <xf numFmtId="49" fontId="7" fillId="3" borderId="47" xfId="0" applyNumberFormat="1" applyFont="1" applyFill="1" applyBorder="1" applyAlignment="1">
      <alignment horizontal="center" vertical="center" wrapText="1"/>
    </xf>
    <xf numFmtId="49" fontId="7" fillId="3" borderId="4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1"/>
  <sheetViews>
    <sheetView zoomScale="90" zoomScaleNormal="90" workbookViewId="0">
      <pane xSplit="1" topLeftCell="B1" activePane="topRight" state="frozen"/>
      <selection pane="topRight" activeCell="D2" sqref="D1:D1048576"/>
    </sheetView>
  </sheetViews>
  <sheetFormatPr defaultColWidth="8.85546875" defaultRowHeight="15" x14ac:dyDescent="0.25"/>
  <cols>
    <col min="1" max="1" width="32" style="32" customWidth="1"/>
    <col min="2" max="2" width="24" style="32" customWidth="1"/>
    <col min="3" max="3" width="27.7109375" style="32" customWidth="1"/>
    <col min="4" max="4" width="31.28515625" style="32" customWidth="1"/>
    <col min="5" max="5" width="13.42578125" style="32" customWidth="1"/>
    <col min="6" max="6" width="12.28515625" style="32" customWidth="1"/>
    <col min="7" max="7" width="15.42578125" style="32" customWidth="1"/>
    <col min="8" max="8" width="15.28515625" style="32" customWidth="1"/>
    <col min="9" max="9" width="17.28515625" style="32" customWidth="1"/>
    <col min="10" max="12" width="19.42578125" style="32" customWidth="1"/>
    <col min="13" max="13" width="17.42578125" customWidth="1"/>
    <col min="14" max="14" width="14.42578125" customWidth="1"/>
    <col min="15" max="15" width="17.7109375" style="9" customWidth="1"/>
    <col min="16" max="16" width="22.7109375" bestFit="1" customWidth="1"/>
    <col min="17" max="17" width="42" customWidth="1"/>
    <col min="18" max="18" width="16.140625" customWidth="1"/>
    <col min="19" max="19" width="15.7109375" customWidth="1"/>
    <col min="20" max="20" width="22.42578125" customWidth="1"/>
    <col min="21" max="21" width="19.42578125" customWidth="1"/>
  </cols>
  <sheetData>
    <row r="1" spans="1:21" ht="21" x14ac:dyDescent="0.35">
      <c r="A1" s="47" t="s">
        <v>19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</row>
    <row r="2" spans="1:21" ht="21" x14ac:dyDescent="0.35">
      <c r="A2" s="21"/>
      <c r="B2" s="22" t="s">
        <v>38</v>
      </c>
      <c r="C2" s="22"/>
      <c r="D2" s="23"/>
      <c r="E2" s="22"/>
      <c r="F2" s="22"/>
      <c r="G2" s="22"/>
      <c r="H2" s="22"/>
      <c r="I2" s="22"/>
      <c r="J2" s="22"/>
      <c r="K2" s="22"/>
      <c r="L2" s="22"/>
      <c r="M2" s="12"/>
      <c r="N2" s="12"/>
      <c r="O2" s="12"/>
      <c r="P2" s="12"/>
      <c r="Q2" s="12"/>
      <c r="R2" s="12"/>
      <c r="S2" s="12"/>
      <c r="T2" s="13"/>
    </row>
    <row r="3" spans="1:21" ht="21" x14ac:dyDescent="0.35">
      <c r="A3" s="24"/>
      <c r="B3" s="25"/>
      <c r="C3" s="25"/>
      <c r="D3" s="26"/>
      <c r="E3" s="25"/>
      <c r="F3" s="25"/>
      <c r="G3" s="25"/>
      <c r="H3" s="25"/>
      <c r="I3" s="25"/>
      <c r="J3" s="25"/>
      <c r="K3" s="25"/>
      <c r="L3" s="25"/>
      <c r="M3" s="14"/>
      <c r="N3" s="14"/>
      <c r="O3" s="14"/>
      <c r="P3" s="14"/>
      <c r="Q3" s="14"/>
      <c r="R3" s="14"/>
      <c r="S3" s="14"/>
      <c r="T3" s="15"/>
    </row>
    <row r="4" spans="1:21" ht="21" x14ac:dyDescent="0.35">
      <c r="A4" s="27"/>
      <c r="B4" s="28"/>
      <c r="C4" s="28"/>
      <c r="D4" s="28"/>
      <c r="E4" s="33"/>
      <c r="F4" s="33"/>
      <c r="G4" s="33"/>
      <c r="H4" s="33"/>
      <c r="I4" s="34"/>
      <c r="J4" s="34"/>
      <c r="K4" s="34"/>
      <c r="L4" s="34"/>
      <c r="M4" s="2"/>
      <c r="N4" s="2"/>
      <c r="O4" s="2"/>
      <c r="P4" s="1"/>
      <c r="Q4" s="3"/>
      <c r="R4" s="3"/>
      <c r="S4" s="1"/>
      <c r="T4" s="1"/>
      <c r="U4" s="2"/>
    </row>
    <row r="5" spans="1:21" ht="21.75" thickBot="1" x14ac:dyDescent="0.4">
      <c r="A5" s="27"/>
      <c r="B5" s="28"/>
      <c r="C5" s="28"/>
      <c r="D5" s="28"/>
      <c r="E5" s="33"/>
      <c r="F5" s="33"/>
      <c r="G5" s="33"/>
      <c r="H5" s="33"/>
      <c r="I5" s="34"/>
      <c r="J5" s="34"/>
      <c r="K5" s="34"/>
      <c r="L5" s="34"/>
      <c r="M5" s="2"/>
      <c r="N5" s="2"/>
      <c r="O5" s="2"/>
      <c r="P5" s="1"/>
      <c r="Q5" s="3"/>
      <c r="R5" s="3"/>
      <c r="S5" s="1"/>
      <c r="T5" s="1"/>
      <c r="U5" s="2"/>
    </row>
    <row r="6" spans="1:21" ht="29.1" customHeight="1" x14ac:dyDescent="0.25">
      <c r="A6" s="104" t="s">
        <v>32</v>
      </c>
      <c r="B6" s="101" t="s">
        <v>0</v>
      </c>
      <c r="C6" s="101" t="s">
        <v>33</v>
      </c>
      <c r="D6" s="98" t="s">
        <v>1</v>
      </c>
      <c r="E6" s="95" t="s">
        <v>12</v>
      </c>
      <c r="F6" s="96"/>
      <c r="G6" s="96"/>
      <c r="H6" s="96"/>
      <c r="I6" s="97"/>
      <c r="J6" s="92" t="s">
        <v>11</v>
      </c>
      <c r="K6" s="93"/>
      <c r="L6" s="94"/>
      <c r="M6" s="86" t="s">
        <v>10</v>
      </c>
      <c r="N6" s="87"/>
      <c r="O6" s="87"/>
      <c r="P6" s="87"/>
      <c r="Q6" s="88"/>
      <c r="R6" s="80" t="s">
        <v>2</v>
      </c>
      <c r="S6" s="81"/>
      <c r="T6" s="81"/>
      <c r="U6" s="82"/>
    </row>
    <row r="7" spans="1:21" ht="101.1" customHeight="1" x14ac:dyDescent="0.25">
      <c r="A7" s="105"/>
      <c r="B7" s="102"/>
      <c r="C7" s="102"/>
      <c r="D7" s="99"/>
      <c r="E7" s="78" t="s">
        <v>3</v>
      </c>
      <c r="F7" s="74" t="s">
        <v>6</v>
      </c>
      <c r="G7" s="74" t="s">
        <v>16</v>
      </c>
      <c r="H7" s="74" t="s">
        <v>7</v>
      </c>
      <c r="I7" s="72" t="s">
        <v>8</v>
      </c>
      <c r="J7" s="76" t="s">
        <v>20</v>
      </c>
      <c r="K7" s="74" t="s">
        <v>21</v>
      </c>
      <c r="L7" s="72" t="s">
        <v>22</v>
      </c>
      <c r="M7" s="89"/>
      <c r="N7" s="90"/>
      <c r="O7" s="90"/>
      <c r="P7" s="90"/>
      <c r="Q7" s="91"/>
      <c r="R7" s="83"/>
      <c r="S7" s="84"/>
      <c r="T7" s="84"/>
      <c r="U7" s="85"/>
    </row>
    <row r="8" spans="1:21" ht="93" customHeight="1" thickBot="1" x14ac:dyDescent="0.3">
      <c r="A8" s="106"/>
      <c r="B8" s="103"/>
      <c r="C8" s="103"/>
      <c r="D8" s="100"/>
      <c r="E8" s="79"/>
      <c r="F8" s="75"/>
      <c r="G8" s="75"/>
      <c r="H8" s="75"/>
      <c r="I8" s="73"/>
      <c r="J8" s="77"/>
      <c r="K8" s="75"/>
      <c r="L8" s="73"/>
      <c r="M8" s="41" t="s">
        <v>13</v>
      </c>
      <c r="N8" s="5" t="s">
        <v>14</v>
      </c>
      <c r="O8" s="5" t="s">
        <v>15</v>
      </c>
      <c r="P8" s="16" t="s">
        <v>18</v>
      </c>
      <c r="Q8" s="16" t="s">
        <v>4</v>
      </c>
      <c r="R8" s="16" t="s">
        <v>9</v>
      </c>
      <c r="S8" s="16" t="s">
        <v>39</v>
      </c>
      <c r="T8" s="16" t="s">
        <v>17</v>
      </c>
      <c r="U8" s="17" t="s">
        <v>5</v>
      </c>
    </row>
    <row r="9" spans="1:21" ht="28.5" customHeight="1" x14ac:dyDescent="0.25">
      <c r="A9" s="43" t="s">
        <v>23</v>
      </c>
      <c r="B9" s="43" t="s">
        <v>24</v>
      </c>
      <c r="C9" s="43" t="s">
        <v>25</v>
      </c>
      <c r="D9" s="44" t="s">
        <v>28</v>
      </c>
      <c r="E9" s="39">
        <v>1</v>
      </c>
      <c r="F9" s="35">
        <v>2</v>
      </c>
      <c r="G9" s="35">
        <v>1</v>
      </c>
      <c r="H9" s="35">
        <v>1</v>
      </c>
      <c r="I9" s="40">
        <v>3</v>
      </c>
      <c r="J9" s="39">
        <v>2</v>
      </c>
      <c r="K9" s="35">
        <v>2</v>
      </c>
      <c r="L9" s="40">
        <v>6</v>
      </c>
      <c r="M9" s="42">
        <f t="shared" ref="M9:M11" si="0">SUM(E9:I9)*6</f>
        <v>48</v>
      </c>
      <c r="N9" s="6">
        <f t="shared" ref="N9:N11" si="1">SUM(J9:L9)*4</f>
        <v>40</v>
      </c>
      <c r="O9" s="10">
        <f t="shared" ref="O9:O11" si="2">SUM(M9:N9)/10</f>
        <v>8.8000000000000007</v>
      </c>
      <c r="P9" s="11" t="str">
        <f t="shared" ref="P9:P11" si="3">IF(O9&gt;=6,"APROVADO","NÃO APROVADO")</f>
        <v>APROVADO</v>
      </c>
      <c r="Q9" s="4"/>
      <c r="R9" s="8">
        <f t="shared" ref="R9:R11" si="4">O9</f>
        <v>8.8000000000000007</v>
      </c>
      <c r="S9" s="6">
        <v>1</v>
      </c>
      <c r="T9" s="11" t="str">
        <f t="shared" ref="T9" si="5">P9</f>
        <v>APROVADO</v>
      </c>
      <c r="U9" s="4">
        <v>1</v>
      </c>
    </row>
    <row r="10" spans="1:21" ht="28.5" customHeight="1" x14ac:dyDescent="0.25">
      <c r="A10" s="29" t="s">
        <v>26</v>
      </c>
      <c r="B10" s="29" t="s">
        <v>24</v>
      </c>
      <c r="C10" s="29" t="s">
        <v>25</v>
      </c>
      <c r="D10" s="37" t="s">
        <v>27</v>
      </c>
      <c r="E10" s="39">
        <v>0</v>
      </c>
      <c r="F10" s="35">
        <v>2</v>
      </c>
      <c r="G10" s="35">
        <v>0</v>
      </c>
      <c r="H10" s="35">
        <v>0</v>
      </c>
      <c r="I10" s="40">
        <v>0.8</v>
      </c>
      <c r="J10" s="39">
        <v>2</v>
      </c>
      <c r="K10" s="35">
        <v>2</v>
      </c>
      <c r="L10" s="35">
        <v>4</v>
      </c>
      <c r="M10" s="42">
        <f t="shared" si="0"/>
        <v>16.799999999999997</v>
      </c>
      <c r="N10" s="6">
        <f t="shared" si="1"/>
        <v>32</v>
      </c>
      <c r="O10" s="10">
        <f t="shared" si="2"/>
        <v>4.88</v>
      </c>
      <c r="P10" s="11" t="str">
        <f t="shared" si="3"/>
        <v>NÃO APROVADO</v>
      </c>
      <c r="Q10" s="4" t="s">
        <v>35</v>
      </c>
      <c r="R10" s="8">
        <f t="shared" si="4"/>
        <v>4.88</v>
      </c>
      <c r="S10" s="6">
        <v>2</v>
      </c>
      <c r="T10" s="11" t="s">
        <v>34</v>
      </c>
      <c r="U10" s="4">
        <v>2</v>
      </c>
    </row>
    <row r="11" spans="1:21" x14ac:dyDescent="0.25">
      <c r="A11" s="7"/>
      <c r="B11" s="30"/>
      <c r="C11" s="7"/>
      <c r="D11" s="38"/>
      <c r="E11" s="39"/>
      <c r="F11" s="35"/>
      <c r="G11" s="35"/>
      <c r="H11" s="35"/>
      <c r="I11" s="40"/>
      <c r="J11" s="39"/>
      <c r="K11" s="35"/>
      <c r="L11" s="40"/>
      <c r="M11" s="42">
        <f t="shared" si="0"/>
        <v>0</v>
      </c>
      <c r="N11" s="6">
        <f t="shared" si="1"/>
        <v>0</v>
      </c>
      <c r="O11" s="10">
        <f t="shared" si="2"/>
        <v>0</v>
      </c>
      <c r="P11" s="11" t="str">
        <f t="shared" si="3"/>
        <v>NÃO APROVADO</v>
      </c>
      <c r="Q11" s="4"/>
      <c r="R11" s="8">
        <f t="shared" si="4"/>
        <v>0</v>
      </c>
      <c r="S11" s="6"/>
      <c r="T11" s="11"/>
      <c r="U11" s="4"/>
    </row>
  </sheetData>
  <mergeCells count="17">
    <mergeCell ref="G7:G8"/>
    <mergeCell ref="H7:H8"/>
    <mergeCell ref="I7:I8"/>
    <mergeCell ref="J7:J8"/>
    <mergeCell ref="K7:K8"/>
    <mergeCell ref="L7:L8"/>
    <mergeCell ref="A1:U1"/>
    <mergeCell ref="A6:A8"/>
    <mergeCell ref="B6:B8"/>
    <mergeCell ref="C6:C8"/>
    <mergeCell ref="D6:D8"/>
    <mergeCell ref="E6:I6"/>
    <mergeCell ref="J6:L6"/>
    <mergeCell ref="M6:Q7"/>
    <mergeCell ref="R6:U7"/>
    <mergeCell ref="E7:E8"/>
    <mergeCell ref="F7:F8"/>
  </mergeCells>
  <conditionalFormatting sqref="M4:O5">
    <cfRule type="notContainsBlanks" dxfId="1" priority="1">
      <formula>LEN(TRIM(M4))&gt;0</formula>
    </cfRule>
  </conditionalFormatting>
  <pageMargins left="0.511811024" right="0.511811024" top="0.78740157499999996" bottom="0.78740157499999996" header="0.31496062000000002" footer="0.31496062000000002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zoomScale="90" zoomScaleNormal="90" workbookViewId="0">
      <pane xSplit="1" topLeftCell="B1" activePane="topRight" state="frozen"/>
      <selection pane="topRight" activeCell="A6" sqref="A6:A8"/>
    </sheetView>
  </sheetViews>
  <sheetFormatPr defaultColWidth="8.85546875" defaultRowHeight="15" x14ac:dyDescent="0.25"/>
  <cols>
    <col min="1" max="3" width="21.140625" style="32" customWidth="1"/>
    <col min="4" max="4" width="31.28515625" style="32" customWidth="1"/>
    <col min="5" max="5" width="13.42578125" style="32" customWidth="1"/>
    <col min="6" max="6" width="12.28515625" style="32" customWidth="1"/>
    <col min="7" max="7" width="15.42578125" style="32" customWidth="1"/>
    <col min="8" max="8" width="15.28515625" style="32" customWidth="1"/>
    <col min="9" max="9" width="17.28515625" style="32" customWidth="1"/>
    <col min="10" max="12" width="19.42578125" style="32" customWidth="1"/>
    <col min="13" max="13" width="17.42578125" customWidth="1"/>
    <col min="14" max="14" width="14.42578125" customWidth="1"/>
    <col min="15" max="15" width="17.7109375" style="9" customWidth="1"/>
    <col min="16" max="16" width="22.7109375" bestFit="1" customWidth="1"/>
    <col min="17" max="17" width="26" customWidth="1"/>
    <col min="18" max="19" width="16.140625" customWidth="1"/>
    <col min="20" max="20" width="25" customWidth="1"/>
    <col min="21" max="21" width="16.140625" customWidth="1"/>
  </cols>
  <sheetData>
    <row r="1" spans="1:21" ht="21" x14ac:dyDescent="0.35">
      <c r="A1" s="47" t="s">
        <v>41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</row>
    <row r="2" spans="1:21" ht="21" x14ac:dyDescent="0.35">
      <c r="A2" s="21"/>
      <c r="B2" s="22" t="s">
        <v>38</v>
      </c>
      <c r="C2" s="22"/>
      <c r="D2" s="23"/>
      <c r="E2" s="22"/>
      <c r="F2" s="22"/>
      <c r="G2" s="22"/>
      <c r="H2" s="22"/>
      <c r="I2" s="22"/>
      <c r="J2" s="22"/>
      <c r="K2" s="22"/>
      <c r="L2" s="22"/>
      <c r="M2" s="12"/>
      <c r="N2" s="12"/>
      <c r="O2" s="12"/>
      <c r="P2" s="12"/>
      <c r="Q2" s="12"/>
      <c r="R2" s="12"/>
      <c r="S2" s="12"/>
      <c r="T2" s="13"/>
    </row>
    <row r="3" spans="1:21" ht="21" x14ac:dyDescent="0.35">
      <c r="A3" s="24"/>
      <c r="B3" s="25" t="s">
        <v>31</v>
      </c>
      <c r="C3" s="25"/>
      <c r="D3" s="26"/>
      <c r="E3" s="25"/>
      <c r="F3" s="25"/>
      <c r="G3" s="25"/>
      <c r="H3" s="25"/>
      <c r="I3" s="25"/>
      <c r="J3" s="25"/>
      <c r="K3" s="25"/>
      <c r="L3" s="25"/>
      <c r="M3" s="14"/>
      <c r="N3" s="14"/>
      <c r="O3" s="14"/>
      <c r="P3" s="14"/>
      <c r="Q3" s="14"/>
      <c r="R3" s="14"/>
      <c r="S3" s="14"/>
      <c r="T3" s="15"/>
    </row>
    <row r="4" spans="1:21" ht="21" x14ac:dyDescent="0.35">
      <c r="A4" s="27"/>
      <c r="B4" s="28"/>
      <c r="C4" s="28"/>
      <c r="D4" s="28"/>
      <c r="E4" s="33"/>
      <c r="F4" s="33"/>
      <c r="G4" s="33"/>
      <c r="H4" s="33"/>
      <c r="I4" s="34"/>
      <c r="J4" s="34"/>
      <c r="K4" s="34"/>
      <c r="L4" s="34"/>
      <c r="M4" s="2"/>
      <c r="N4" s="2"/>
      <c r="O4" s="2"/>
      <c r="P4" s="1"/>
      <c r="Q4" s="3"/>
      <c r="R4" s="3"/>
      <c r="S4" s="1"/>
      <c r="T4" s="1"/>
      <c r="U4" s="2"/>
    </row>
    <row r="5" spans="1:21" ht="21.75" thickBot="1" x14ac:dyDescent="0.4">
      <c r="A5" s="27"/>
      <c r="B5" s="28"/>
      <c r="C5" s="28"/>
      <c r="D5" s="28"/>
      <c r="E5" s="33"/>
      <c r="F5" s="33"/>
      <c r="G5" s="33"/>
      <c r="H5" s="33"/>
      <c r="I5" s="34"/>
      <c r="J5" s="34"/>
      <c r="K5" s="34"/>
      <c r="L5" s="34"/>
      <c r="M5" s="2"/>
      <c r="N5" s="2"/>
      <c r="O5" s="2"/>
      <c r="P5" s="1"/>
      <c r="Q5" s="3"/>
      <c r="R5" s="3"/>
      <c r="S5" s="1"/>
      <c r="T5" s="1"/>
      <c r="U5" s="2"/>
    </row>
    <row r="6" spans="1:21" ht="29.1" customHeight="1" x14ac:dyDescent="0.25">
      <c r="A6" s="49" t="s">
        <v>32</v>
      </c>
      <c r="B6" s="52" t="s">
        <v>0</v>
      </c>
      <c r="C6" s="52" t="s">
        <v>33</v>
      </c>
      <c r="D6" s="55" t="s">
        <v>1</v>
      </c>
      <c r="E6" s="69" t="s">
        <v>12</v>
      </c>
      <c r="F6" s="70"/>
      <c r="G6" s="70"/>
      <c r="H6" s="70"/>
      <c r="I6" s="71"/>
      <c r="J6" s="58" t="s">
        <v>11</v>
      </c>
      <c r="K6" s="59"/>
      <c r="L6" s="60"/>
      <c r="M6" s="61" t="s">
        <v>10</v>
      </c>
      <c r="N6" s="62"/>
      <c r="O6" s="62"/>
      <c r="P6" s="63"/>
      <c r="Q6" s="63"/>
      <c r="R6" s="66" t="s">
        <v>2</v>
      </c>
      <c r="S6" s="66"/>
      <c r="T6" s="66"/>
      <c r="U6" s="66"/>
    </row>
    <row r="7" spans="1:21" ht="101.1" customHeight="1" x14ac:dyDescent="0.25">
      <c r="A7" s="50"/>
      <c r="B7" s="53"/>
      <c r="C7" s="53"/>
      <c r="D7" s="56"/>
      <c r="E7" s="67" t="s">
        <v>3</v>
      </c>
      <c r="F7" s="45" t="s">
        <v>6</v>
      </c>
      <c r="G7" s="45" t="s">
        <v>16</v>
      </c>
      <c r="H7" s="45" t="s">
        <v>7</v>
      </c>
      <c r="I7" s="46" t="s">
        <v>8</v>
      </c>
      <c r="J7" s="68" t="s">
        <v>20</v>
      </c>
      <c r="K7" s="45" t="s">
        <v>21</v>
      </c>
      <c r="L7" s="46" t="s">
        <v>22</v>
      </c>
      <c r="M7" s="64"/>
      <c r="N7" s="63"/>
      <c r="O7" s="63"/>
      <c r="P7" s="65"/>
      <c r="Q7" s="63"/>
      <c r="R7" s="66"/>
      <c r="S7" s="66"/>
      <c r="T7" s="66"/>
      <c r="U7" s="66"/>
    </row>
    <row r="8" spans="1:21" ht="93" customHeight="1" thickBot="1" x14ac:dyDescent="0.3">
      <c r="A8" s="51"/>
      <c r="B8" s="54"/>
      <c r="C8" s="54"/>
      <c r="D8" s="57"/>
      <c r="E8" s="67"/>
      <c r="F8" s="45"/>
      <c r="G8" s="45"/>
      <c r="H8" s="45"/>
      <c r="I8" s="46"/>
      <c r="J8" s="68"/>
      <c r="K8" s="45"/>
      <c r="L8" s="46"/>
      <c r="M8" s="41" t="s">
        <v>13</v>
      </c>
      <c r="N8" s="5" t="s">
        <v>14</v>
      </c>
      <c r="O8" s="5" t="s">
        <v>15</v>
      </c>
      <c r="P8" s="16" t="s">
        <v>18</v>
      </c>
      <c r="Q8" s="16" t="s">
        <v>4</v>
      </c>
      <c r="R8" s="16" t="s">
        <v>9</v>
      </c>
      <c r="S8" s="16" t="s">
        <v>40</v>
      </c>
      <c r="T8" s="16" t="s">
        <v>17</v>
      </c>
      <c r="U8" s="17" t="s">
        <v>5</v>
      </c>
    </row>
    <row r="9" spans="1:21" ht="45" x14ac:dyDescent="0.25">
      <c r="A9" s="43" t="s">
        <v>23</v>
      </c>
      <c r="B9" s="43" t="s">
        <v>24</v>
      </c>
      <c r="C9" s="43" t="s">
        <v>29</v>
      </c>
      <c r="D9" s="44" t="s">
        <v>28</v>
      </c>
      <c r="E9" s="39">
        <v>1</v>
      </c>
      <c r="F9" s="35">
        <v>2</v>
      </c>
      <c r="G9" s="35">
        <v>1</v>
      </c>
      <c r="H9" s="35">
        <v>1</v>
      </c>
      <c r="I9" s="40">
        <v>3</v>
      </c>
      <c r="J9" s="39">
        <v>2</v>
      </c>
      <c r="K9" s="35">
        <v>2</v>
      </c>
      <c r="L9" s="40">
        <v>6</v>
      </c>
      <c r="M9" s="42">
        <f>SUM(E9:I9)*6</f>
        <v>48</v>
      </c>
      <c r="N9" s="6">
        <f>SUM(J9:L9)*4</f>
        <v>40</v>
      </c>
      <c r="O9" s="10">
        <f>SUM(M9:N9)/10</f>
        <v>8.8000000000000007</v>
      </c>
      <c r="P9" s="11" t="str">
        <f>IF(O9&gt;=6,"APROVADO","NÃO APROVADO")</f>
        <v>APROVADO</v>
      </c>
      <c r="Q9" s="4"/>
      <c r="R9" s="8">
        <f>O9</f>
        <v>8.8000000000000007</v>
      </c>
      <c r="S9" s="6">
        <v>1</v>
      </c>
      <c r="T9" s="11" t="str">
        <f t="shared" ref="T9" si="0">P9</f>
        <v>APROVADO</v>
      </c>
      <c r="U9" s="4">
        <v>2</v>
      </c>
    </row>
    <row r="10" spans="1:21" ht="45" x14ac:dyDescent="0.25">
      <c r="A10" s="29" t="s">
        <v>26</v>
      </c>
      <c r="B10" s="29" t="s">
        <v>24</v>
      </c>
      <c r="C10" s="29" t="s">
        <v>29</v>
      </c>
      <c r="D10" s="37" t="s">
        <v>27</v>
      </c>
      <c r="E10" s="39">
        <v>0</v>
      </c>
      <c r="F10" s="35">
        <v>2</v>
      </c>
      <c r="G10" s="35">
        <v>0</v>
      </c>
      <c r="H10" s="35">
        <v>0</v>
      </c>
      <c r="I10" s="40">
        <v>0.8</v>
      </c>
      <c r="J10" s="39">
        <v>2</v>
      </c>
      <c r="K10" s="35">
        <v>2</v>
      </c>
      <c r="L10" s="35">
        <v>4</v>
      </c>
      <c r="M10" s="42">
        <f t="shared" ref="M10:M11" si="1">SUM(E10:I10)*6</f>
        <v>16.799999999999997</v>
      </c>
      <c r="N10" s="6">
        <f t="shared" ref="N10:N11" si="2">SUM(J10:L10)*4</f>
        <v>32</v>
      </c>
      <c r="O10" s="10">
        <f t="shared" ref="O10:O11" si="3">SUM(M10:N10)/10</f>
        <v>4.88</v>
      </c>
      <c r="P10" s="11" t="str">
        <f t="shared" ref="P10:P11" si="4">IF(O10&gt;=6,"APROVADO","NÃO APROVADO")</f>
        <v>NÃO APROVADO</v>
      </c>
      <c r="Q10" s="4" t="s">
        <v>37</v>
      </c>
      <c r="R10" s="8">
        <f t="shared" ref="R10:R11" si="5">O10</f>
        <v>4.88</v>
      </c>
      <c r="S10" s="6">
        <v>2</v>
      </c>
      <c r="T10" s="11" t="s">
        <v>34</v>
      </c>
      <c r="U10" s="4">
        <v>2</v>
      </c>
    </row>
    <row r="11" spans="1:21" ht="45" x14ac:dyDescent="0.25">
      <c r="A11" s="29" t="s">
        <v>30</v>
      </c>
      <c r="B11" s="29" t="s">
        <v>24</v>
      </c>
      <c r="C11" s="29" t="s">
        <v>29</v>
      </c>
      <c r="D11" s="36" t="s">
        <v>31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1</v>
      </c>
      <c r="K11" s="35">
        <v>2</v>
      </c>
      <c r="L11" s="40">
        <v>6</v>
      </c>
      <c r="M11" s="42">
        <f t="shared" si="1"/>
        <v>0</v>
      </c>
      <c r="N11" s="6">
        <f t="shared" si="2"/>
        <v>36</v>
      </c>
      <c r="O11" s="10">
        <f t="shared" si="3"/>
        <v>3.6</v>
      </c>
      <c r="P11" s="11" t="str">
        <f t="shared" si="4"/>
        <v>NÃO APROVADO</v>
      </c>
      <c r="Q11" s="4" t="s">
        <v>36</v>
      </c>
      <c r="R11" s="8">
        <f t="shared" si="5"/>
        <v>3.6</v>
      </c>
      <c r="S11" s="6">
        <v>3</v>
      </c>
      <c r="T11" s="11" t="s">
        <v>34</v>
      </c>
      <c r="U11" s="4">
        <v>3</v>
      </c>
    </row>
    <row r="12" spans="1:21" x14ac:dyDescent="0.25">
      <c r="A12" s="7"/>
      <c r="B12" s="30"/>
      <c r="C12" s="7"/>
      <c r="D12" s="38"/>
      <c r="E12" s="39"/>
      <c r="F12" s="35"/>
      <c r="G12" s="35"/>
      <c r="H12" s="35"/>
      <c r="I12" s="40"/>
      <c r="J12" s="39"/>
      <c r="K12" s="35"/>
      <c r="L12" s="40"/>
      <c r="M12" s="42"/>
      <c r="N12" s="6"/>
      <c r="O12" s="10"/>
      <c r="P12" s="11"/>
      <c r="Q12" s="4"/>
      <c r="R12" s="8"/>
      <c r="S12" s="6"/>
      <c r="T12" s="11"/>
      <c r="U12" s="4"/>
    </row>
    <row r="13" spans="1:21" s="18" customFormat="1" x14ac:dyDescent="0.25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19"/>
      <c r="N13" s="19"/>
      <c r="O13" s="20"/>
    </row>
    <row r="14" spans="1:21" s="18" customFormat="1" x14ac:dyDescent="0.25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19"/>
      <c r="N14" s="19"/>
      <c r="O14" s="20"/>
    </row>
    <row r="15" spans="1:21" s="18" customFormat="1" x14ac:dyDescent="0.25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19"/>
      <c r="N15" s="19"/>
      <c r="O15" s="20"/>
    </row>
    <row r="16" spans="1:21" s="18" customFormat="1" x14ac:dyDescent="0.25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19"/>
      <c r="N16" s="19"/>
      <c r="O16" s="20"/>
    </row>
  </sheetData>
  <mergeCells count="17">
    <mergeCell ref="G7:G8"/>
    <mergeCell ref="H7:H8"/>
    <mergeCell ref="I7:I8"/>
    <mergeCell ref="J7:J8"/>
    <mergeCell ref="K7:K8"/>
    <mergeCell ref="L7:L8"/>
    <mergeCell ref="A1:U1"/>
    <mergeCell ref="A6:A8"/>
    <mergeCell ref="B6:B8"/>
    <mergeCell ref="C6:C8"/>
    <mergeCell ref="D6:D8"/>
    <mergeCell ref="E6:I6"/>
    <mergeCell ref="J6:L6"/>
    <mergeCell ref="M6:Q7"/>
    <mergeCell ref="R6:U7"/>
    <mergeCell ref="E7:E8"/>
    <mergeCell ref="F7:F8"/>
  </mergeCells>
  <conditionalFormatting sqref="M4:O5">
    <cfRule type="notContainsBlanks" dxfId="0" priority="1">
      <formula>LEN(TRIM(M4))&gt;0</formula>
    </cfRule>
  </conditionalFormatting>
  <pageMargins left="0.511811024" right="0.511811024" top="0.78740157499999996" bottom="0.78740157499999996" header="0.31496062000000002" footer="0.31496062000000002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Conteudista</vt:lpstr>
      <vt:lpstr>Prof Formador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jcolonezi</dc:creator>
  <cp:lastModifiedBy>Everton Santos</cp:lastModifiedBy>
  <dcterms:created xsi:type="dcterms:W3CDTF">2019-12-09T13:58:31Z</dcterms:created>
  <dcterms:modified xsi:type="dcterms:W3CDTF">2020-09-16T17:07:48Z</dcterms:modified>
</cp:coreProperties>
</file>