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Finais\PDF\"/>
    </mc:Choice>
  </mc:AlternateContent>
  <bookViews>
    <workbookView xWindow="0" yWindow="0" windowWidth="20490" windowHeight="814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N15" i="1" l="1"/>
  <c r="M15" i="1"/>
  <c r="O15" i="1" s="1"/>
  <c r="R15" i="1" s="1"/>
  <c r="N14" i="1"/>
  <c r="M14" i="1"/>
  <c r="N13" i="1"/>
  <c r="M13" i="1"/>
  <c r="O13" i="1" s="1"/>
  <c r="R13" i="1" s="1"/>
  <c r="N12" i="1"/>
  <c r="M12" i="1"/>
  <c r="N11" i="1"/>
  <c r="M11" i="1"/>
  <c r="N10" i="1"/>
  <c r="M10" i="1"/>
  <c r="N9" i="1"/>
  <c r="M9" i="1"/>
  <c r="O9" i="1" l="1"/>
  <c r="R9" i="1" s="1"/>
  <c r="O11" i="1"/>
  <c r="R11" i="1" s="1"/>
  <c r="O12" i="1"/>
  <c r="P12" i="1" s="1"/>
  <c r="T12" i="1" s="1"/>
  <c r="O10" i="1"/>
  <c r="R10" i="1" s="1"/>
  <c r="O14" i="1"/>
  <c r="R14" i="1" s="1"/>
  <c r="R12" i="1"/>
  <c r="P14" i="1"/>
  <c r="T14" i="1" s="1"/>
  <c r="P9" i="1"/>
  <c r="T9" i="1" s="1"/>
  <c r="P13" i="1"/>
  <c r="T13" i="1" s="1"/>
  <c r="P15" i="1"/>
  <c r="T15" i="1" s="1"/>
  <c r="P10" i="1" l="1"/>
  <c r="T10" i="1" s="1"/>
  <c r="P11" i="1"/>
  <c r="T11" i="1" s="1"/>
</calcChain>
</file>

<file path=xl/sharedStrings.xml><?xml version="1.0" encoding="utf-8"?>
<sst xmlns="http://schemas.openxmlformats.org/spreadsheetml/2006/main" count="56" uniqueCount="45">
  <si>
    <t>DISCIPLINA/ GRUPO/ ÁREA</t>
  </si>
  <si>
    <t>UNIVERSIDADE QUE O DOCENTE TEM VÍNCULO EMPREGATÍCIO</t>
  </si>
  <si>
    <t>AVALIAÇÃO CURRICULAR</t>
  </si>
  <si>
    <t>PROJETO PEDAGÓGICO</t>
  </si>
  <si>
    <t>RESULTADOS PRELIMINARES</t>
  </si>
  <si>
    <t>RESULTADO FINAL</t>
  </si>
  <si>
    <t xml:space="preserve">
Doutorado (1,0 pt)</t>
  </si>
  <si>
    <t>Experiência em Docência (até 2,0 pts)</t>
  </si>
  <si>
    <t>Experiência em Docência - EaD (até 3,0 pts)</t>
  </si>
  <si>
    <t>Formação em EaD (curso na modalidade EaD ou sobre EaD) (até 1,0 pt)</t>
  </si>
  <si>
    <t>Produtividade Acadêmica (até 3,0 pts)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</si>
  <si>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</si>
  <si>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</si>
  <si>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</si>
  <si>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NOTAS - AVALIAÇÃO CURRICULAR (Automático)</t>
  </si>
  <si>
    <t>NOTAS - PROJETO PEDAGÓGICO (Automático)</t>
  </si>
  <si>
    <t>NOTAS PRELIMINARES  -(Automático)</t>
  </si>
  <si>
    <t>APROVADO/ NÃO APROVADO (Automático)</t>
  </si>
  <si>
    <t>OBSERVAÇÕES SOBRE A ANÁLISE DOS DOCUMENTOS</t>
  </si>
  <si>
    <t>NOTAS FINAIS</t>
  </si>
  <si>
    <t xml:space="preserve">APROVADO/ NÃO APROVADO </t>
  </si>
  <si>
    <t>CRITÉRIOS DE DESEMPATE</t>
  </si>
  <si>
    <t>Jonas da Silva Santos</t>
  </si>
  <si>
    <t>Química Orgânica/Química H</t>
  </si>
  <si>
    <t>Formador</t>
  </si>
  <si>
    <t xml:space="preserve"> - </t>
  </si>
  <si>
    <t>Não enviou documentos descritos no edital.</t>
  </si>
  <si>
    <t>FELIPE CAMELLO GONÇALVES</t>
  </si>
  <si>
    <t>Química Orgânica/Química I</t>
  </si>
  <si>
    <t>CARLOS ROBERTO RIBEIRO MATOS</t>
  </si>
  <si>
    <t>UENF</t>
  </si>
  <si>
    <t>Fernando Jose Luna de Oliveira</t>
  </si>
  <si>
    <t>Química Inorgânica/ Química G</t>
  </si>
  <si>
    <t>Leonardo Munaldi Lube</t>
  </si>
  <si>
    <t>Fomador</t>
  </si>
  <si>
    <t>IFF</t>
  </si>
  <si>
    <t>Luiz Henrique Guerreiro Rosado</t>
  </si>
  <si>
    <t>UFRRJ</t>
  </si>
  <si>
    <t>Neidemar de Moura Bastos Vasconcellos</t>
  </si>
  <si>
    <r>
      <rPr>
        <sz val="10.5"/>
        <color rgb="FF333333"/>
        <rFont val="Helvetica"/>
        <charset val="134"/>
      </rPr>
      <t> </t>
    </r>
    <r>
      <rPr>
        <sz val="10.5"/>
        <color rgb="FF333333"/>
        <rFont val="Helvetica"/>
        <charset val="134"/>
      </rPr>
      <t>Química Orgânica/Química H</t>
    </r>
  </si>
  <si>
    <t>FAETEC</t>
  </si>
  <si>
    <r>
      <t xml:space="preserve">NOME DO CANDIDATO </t>
    </r>
    <r>
      <rPr>
        <sz val="11"/>
        <color indexed="10"/>
        <rFont val="Calibri"/>
        <charset val="134"/>
      </rPr>
      <t/>
    </r>
  </si>
  <si>
    <t xml:space="preserve">FUNÇÃO </t>
  </si>
  <si>
    <r>
      <t>ORDEM DE CLASSIFICAÇÃO</t>
    </r>
    <r>
      <rPr>
        <b/>
        <sz val="11"/>
        <color indexed="10"/>
        <rFont val="Calibri"/>
        <charset val="134"/>
      </rPr>
      <t xml:space="preserve"> </t>
    </r>
  </si>
  <si>
    <t>EDITAL UAB 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</si>
</sst>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0">
    <font>
      <sz val="11"/>
      <color theme="1"/>
      <name val="Calibri"/>
      <charset val="134"/>
      <scheme val="minor"/>
    </font>
    <font>
      <b/>
      <sz val="16"/>
      <color rgb="FF000000"/>
      <name val="Calibri"/>
      <charset val="134"/>
    </font>
    <font>
      <b/>
      <sz val="16"/>
      <name val="Calibri"/>
      <charset val="134"/>
    </font>
    <font>
      <sz val="16"/>
      <color rgb="FF000000"/>
      <name val="Calibri"/>
      <charset val="134"/>
    </font>
    <font>
      <b/>
      <sz val="11"/>
      <color rgb="FF000000"/>
      <name val="Calibri"/>
      <charset val="134"/>
    </font>
    <font>
      <sz val="10.5"/>
      <color rgb="FF333333"/>
      <name val="Helvetica"/>
      <charset val="134"/>
    </font>
    <font>
      <sz val="11"/>
      <name val="Calibri"/>
      <charset val="134"/>
    </font>
    <font>
      <b/>
      <sz val="11"/>
      <color theme="1"/>
      <name val="Calibri"/>
      <charset val="134"/>
      <scheme val="minor"/>
    </font>
    <font>
      <sz val="11"/>
      <color indexed="10"/>
      <name val="Calibri"/>
      <charset val="134"/>
    </font>
    <font>
      <b/>
      <sz val="11"/>
      <color indexed="1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2" fontId="0" fillId="0" borderId="0" xfId="0" applyNumberForma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3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/>
    <xf numFmtId="49" fontId="2" fillId="0" borderId="7" xfId="0" applyNumberFormat="1" applyFont="1" applyBorder="1"/>
    <xf numFmtId="0" fontId="3" fillId="0" borderId="0" xfId="0" applyFont="1" applyAlignment="1">
      <alignment horizontal="center" vertical="center"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0" fillId="0" borderId="1" xfId="0" applyNumberFormat="1" applyBorder="1"/>
    <xf numFmtId="0" fontId="5" fillId="0" borderId="1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showGridLines="0" tabSelected="1" zoomScale="75" zoomScaleNormal="75" workbookViewId="0">
      <pane xSplit="1" topLeftCell="B1" activePane="topRight" state="frozen"/>
      <selection pane="topRight" activeCell="A12" sqref="A12"/>
    </sheetView>
  </sheetViews>
  <sheetFormatPr defaultColWidth="9" defaultRowHeight="15"/>
  <cols>
    <col min="1" max="1" width="33.5703125" customWidth="1"/>
    <col min="2" max="2" width="29.85546875" customWidth="1"/>
    <col min="3" max="3" width="20.7109375" customWidth="1"/>
    <col min="4" max="4" width="15.5703125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2" customWidth="1"/>
    <col min="16" max="16" width="15.5703125" customWidth="1"/>
    <col min="17" max="17" width="15.85546875" customWidth="1"/>
    <col min="19" max="19" width="15.42578125" customWidth="1"/>
    <col min="20" max="20" width="17.7109375" customWidth="1"/>
    <col min="21" max="21" width="11.7109375" customWidth="1"/>
  </cols>
  <sheetData>
    <row r="1" spans="1:21" ht="21">
      <c r="A1" s="29" t="s">
        <v>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21">
      <c r="A2" s="3"/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7"/>
    </row>
    <row r="3" spans="1:21" ht="21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18"/>
    </row>
    <row r="4" spans="1:21" ht="21">
      <c r="A4" s="9"/>
      <c r="B4" s="10"/>
      <c r="C4" s="10"/>
      <c r="D4" s="10"/>
      <c r="E4" s="11"/>
      <c r="F4" s="11"/>
      <c r="G4" s="11"/>
      <c r="H4" s="11"/>
      <c r="I4" s="14"/>
      <c r="J4" s="14"/>
      <c r="K4" s="14"/>
      <c r="L4" s="14"/>
      <c r="M4" s="14"/>
      <c r="N4" s="14"/>
      <c r="O4" s="14"/>
      <c r="P4" s="11"/>
      <c r="Q4" s="19"/>
      <c r="R4" s="19"/>
      <c r="S4" s="11"/>
      <c r="T4" s="11"/>
      <c r="U4" s="14"/>
    </row>
    <row r="5" spans="1:21" ht="21">
      <c r="A5" s="9"/>
      <c r="B5" s="10"/>
      <c r="C5" s="10"/>
      <c r="D5" s="10"/>
      <c r="E5" s="11"/>
      <c r="F5" s="11"/>
      <c r="G5" s="11"/>
      <c r="H5" s="11"/>
      <c r="I5" s="14"/>
      <c r="J5" s="14"/>
      <c r="K5" s="14"/>
      <c r="L5" s="14"/>
      <c r="M5" s="14"/>
      <c r="N5" s="14"/>
      <c r="O5" s="14"/>
      <c r="P5" s="11"/>
      <c r="Q5" s="19"/>
      <c r="R5" s="19"/>
      <c r="S5" s="11"/>
      <c r="T5" s="11"/>
      <c r="U5" s="14"/>
    </row>
    <row r="6" spans="1:21" ht="28.9" customHeight="1">
      <c r="A6" s="34" t="s">
        <v>41</v>
      </c>
      <c r="B6" s="37" t="s">
        <v>0</v>
      </c>
      <c r="C6" s="37" t="s">
        <v>42</v>
      </c>
      <c r="D6" s="37" t="s">
        <v>1</v>
      </c>
      <c r="E6" s="31" t="s">
        <v>2</v>
      </c>
      <c r="F6" s="32"/>
      <c r="G6" s="32"/>
      <c r="H6" s="32"/>
      <c r="I6" s="33"/>
      <c r="J6" s="31" t="s">
        <v>3</v>
      </c>
      <c r="K6" s="32"/>
      <c r="L6" s="33"/>
      <c r="M6" s="26" t="s">
        <v>4</v>
      </c>
      <c r="N6" s="26"/>
      <c r="O6" s="26"/>
      <c r="P6" s="27"/>
      <c r="Q6" s="27"/>
      <c r="R6" s="26" t="s">
        <v>5</v>
      </c>
      <c r="S6" s="26"/>
      <c r="T6" s="26"/>
      <c r="U6" s="26"/>
    </row>
    <row r="7" spans="1:21" ht="100.9" customHeight="1">
      <c r="A7" s="35"/>
      <c r="B7" s="38"/>
      <c r="C7" s="38"/>
      <c r="D7" s="38"/>
      <c r="E7" s="24" t="s">
        <v>6</v>
      </c>
      <c r="F7" s="24" t="s">
        <v>7</v>
      </c>
      <c r="G7" s="24" t="s">
        <v>8</v>
      </c>
      <c r="H7" s="24" t="s">
        <v>9</v>
      </c>
      <c r="I7" s="24" t="s">
        <v>10</v>
      </c>
      <c r="J7" s="24" t="s">
        <v>11</v>
      </c>
      <c r="K7" s="24" t="s">
        <v>12</v>
      </c>
      <c r="L7" s="24" t="s">
        <v>13</v>
      </c>
      <c r="M7" s="27"/>
      <c r="N7" s="27"/>
      <c r="O7" s="27"/>
      <c r="P7" s="28"/>
      <c r="Q7" s="27"/>
      <c r="R7" s="26"/>
      <c r="S7" s="26"/>
      <c r="T7" s="26"/>
      <c r="U7" s="26"/>
    </row>
    <row r="8" spans="1:21" ht="66" customHeight="1">
      <c r="A8" s="36"/>
      <c r="B8" s="39"/>
      <c r="C8" s="39"/>
      <c r="D8" s="39"/>
      <c r="E8" s="25"/>
      <c r="F8" s="25"/>
      <c r="G8" s="25"/>
      <c r="H8" s="25"/>
      <c r="I8" s="25"/>
      <c r="J8" s="25"/>
      <c r="K8" s="25"/>
      <c r="L8" s="25"/>
      <c r="M8" s="16" t="s">
        <v>14</v>
      </c>
      <c r="N8" s="16" t="s">
        <v>15</v>
      </c>
      <c r="O8" s="16" t="s">
        <v>16</v>
      </c>
      <c r="P8" s="15" t="s">
        <v>17</v>
      </c>
      <c r="Q8" s="15" t="s">
        <v>18</v>
      </c>
      <c r="R8" s="15" t="s">
        <v>19</v>
      </c>
      <c r="S8" s="15" t="s">
        <v>43</v>
      </c>
      <c r="T8" s="15" t="s">
        <v>20</v>
      </c>
      <c r="U8" s="15" t="s">
        <v>21</v>
      </c>
    </row>
    <row r="9" spans="1:21">
      <c r="A9" s="23" t="s">
        <v>22</v>
      </c>
      <c r="B9" s="23" t="s">
        <v>23</v>
      </c>
      <c r="C9" s="1" t="s">
        <v>24</v>
      </c>
      <c r="D9" s="12" t="s">
        <v>25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2">
        <f>SUM(E9:I9)*6</f>
        <v>0</v>
      </c>
      <c r="N9" s="12">
        <f>SUM(J9:L9)*4</f>
        <v>0</v>
      </c>
      <c r="O9" s="20">
        <f>SUM(M9:N9)/10</f>
        <v>0</v>
      </c>
      <c r="P9" s="21" t="str">
        <f>IF(O9&gt;=6,"APROVADO","NÃO APROVADO")</f>
        <v>NÃO APROVADO</v>
      </c>
      <c r="Q9" s="1" t="s">
        <v>26</v>
      </c>
      <c r="R9" s="22">
        <f>O9</f>
        <v>0</v>
      </c>
      <c r="S9" s="12"/>
      <c r="T9" s="21" t="str">
        <f>P9</f>
        <v>NÃO APROVADO</v>
      </c>
      <c r="U9" s="1"/>
    </row>
    <row r="10" spans="1:21">
      <c r="A10" s="23" t="s">
        <v>27</v>
      </c>
      <c r="B10" s="23" t="s">
        <v>28</v>
      </c>
      <c r="C10" s="1" t="s">
        <v>24</v>
      </c>
      <c r="D10" s="12" t="s">
        <v>25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2">
        <f t="shared" ref="M10:M15" si="0">SUM(E10:I10)*6</f>
        <v>0</v>
      </c>
      <c r="N10" s="12">
        <f t="shared" ref="N10:N15" si="1">SUM(J10:L10)*4</f>
        <v>0</v>
      </c>
      <c r="O10" s="20">
        <f t="shared" ref="O10:O15" si="2">SUM(M10:N10)/10</f>
        <v>0</v>
      </c>
      <c r="P10" s="21" t="str">
        <f t="shared" ref="P10:P15" si="3">IF(O10&gt;=6,"APROVADO","NÃO APROVADO")</f>
        <v>NÃO APROVADO</v>
      </c>
      <c r="Q10" s="1" t="s">
        <v>26</v>
      </c>
      <c r="R10" s="22">
        <f t="shared" ref="R10:R15" si="4">O10</f>
        <v>0</v>
      </c>
      <c r="S10" s="12"/>
      <c r="T10" s="21" t="str">
        <f t="shared" ref="T10:T15" si="5">P10</f>
        <v>NÃO APROVADO</v>
      </c>
      <c r="U10" s="1"/>
    </row>
    <row r="11" spans="1:21">
      <c r="A11" s="23" t="s">
        <v>29</v>
      </c>
      <c r="B11" s="23" t="s">
        <v>23</v>
      </c>
      <c r="C11" s="1" t="s">
        <v>24</v>
      </c>
      <c r="D11" s="12" t="s">
        <v>30</v>
      </c>
      <c r="E11" s="13">
        <v>1</v>
      </c>
      <c r="F11" s="13">
        <v>2</v>
      </c>
      <c r="G11" s="13">
        <v>3</v>
      </c>
      <c r="H11" s="13">
        <v>0</v>
      </c>
      <c r="I11" s="13">
        <v>3</v>
      </c>
      <c r="J11" s="13">
        <v>2</v>
      </c>
      <c r="K11" s="13">
        <v>2</v>
      </c>
      <c r="L11" s="13">
        <v>6</v>
      </c>
      <c r="M11" s="12">
        <f t="shared" si="0"/>
        <v>54</v>
      </c>
      <c r="N11" s="12">
        <f t="shared" si="1"/>
        <v>40</v>
      </c>
      <c r="O11" s="20">
        <f t="shared" si="2"/>
        <v>9.4</v>
      </c>
      <c r="P11" s="21" t="str">
        <f t="shared" si="3"/>
        <v>APROVADO</v>
      </c>
      <c r="Q11" s="1"/>
      <c r="R11" s="22">
        <f t="shared" si="4"/>
        <v>9.4</v>
      </c>
      <c r="S11" s="12">
        <v>1</v>
      </c>
      <c r="T11" s="21" t="str">
        <f t="shared" si="5"/>
        <v>APROVADO</v>
      </c>
      <c r="U11" s="1"/>
    </row>
    <row r="12" spans="1:21">
      <c r="A12" s="23" t="s">
        <v>31</v>
      </c>
      <c r="B12" s="23" t="s">
        <v>32</v>
      </c>
      <c r="C12" s="1" t="s">
        <v>24</v>
      </c>
      <c r="D12" s="12" t="s">
        <v>30</v>
      </c>
      <c r="E12" s="13">
        <v>1</v>
      </c>
      <c r="F12" s="13">
        <v>2</v>
      </c>
      <c r="G12" s="13">
        <v>3</v>
      </c>
      <c r="H12" s="13">
        <v>0</v>
      </c>
      <c r="I12" s="13">
        <v>3</v>
      </c>
      <c r="J12" s="13">
        <v>2</v>
      </c>
      <c r="K12" s="13">
        <v>2</v>
      </c>
      <c r="L12" s="13">
        <v>6</v>
      </c>
      <c r="M12" s="12">
        <f t="shared" si="0"/>
        <v>54</v>
      </c>
      <c r="N12" s="12">
        <f t="shared" si="1"/>
        <v>40</v>
      </c>
      <c r="O12" s="20">
        <f t="shared" si="2"/>
        <v>9.4</v>
      </c>
      <c r="P12" s="21" t="str">
        <f t="shared" si="3"/>
        <v>APROVADO</v>
      </c>
      <c r="Q12" s="1"/>
      <c r="R12" s="22">
        <f t="shared" si="4"/>
        <v>9.4</v>
      </c>
      <c r="S12" s="12">
        <v>2</v>
      </c>
      <c r="T12" s="21" t="str">
        <f t="shared" si="5"/>
        <v>APROVADO</v>
      </c>
      <c r="U12" s="1"/>
    </row>
    <row r="13" spans="1:21">
      <c r="A13" s="23" t="s">
        <v>33</v>
      </c>
      <c r="B13" s="23" t="s">
        <v>32</v>
      </c>
      <c r="C13" s="1" t="s">
        <v>34</v>
      </c>
      <c r="D13" s="12" t="s">
        <v>35</v>
      </c>
      <c r="E13" s="13">
        <v>1</v>
      </c>
      <c r="F13" s="13">
        <v>2</v>
      </c>
      <c r="G13" s="13">
        <v>3</v>
      </c>
      <c r="H13" s="13">
        <v>1</v>
      </c>
      <c r="I13" s="13">
        <v>3</v>
      </c>
      <c r="J13" s="13">
        <v>2</v>
      </c>
      <c r="K13" s="13">
        <v>2</v>
      </c>
      <c r="L13" s="13">
        <v>6</v>
      </c>
      <c r="M13" s="12">
        <f t="shared" si="0"/>
        <v>60</v>
      </c>
      <c r="N13" s="12">
        <f t="shared" si="1"/>
        <v>40</v>
      </c>
      <c r="O13" s="20">
        <f t="shared" si="2"/>
        <v>10</v>
      </c>
      <c r="P13" s="21" t="str">
        <f t="shared" si="3"/>
        <v>APROVADO</v>
      </c>
      <c r="Q13" s="1"/>
      <c r="R13" s="22">
        <f t="shared" si="4"/>
        <v>10</v>
      </c>
      <c r="S13" s="12">
        <v>1</v>
      </c>
      <c r="T13" s="21" t="str">
        <f t="shared" si="5"/>
        <v>APROVADO</v>
      </c>
      <c r="U13" s="1"/>
    </row>
    <row r="14" spans="1:21">
      <c r="A14" s="23" t="s">
        <v>36</v>
      </c>
      <c r="B14" s="23" t="s">
        <v>28</v>
      </c>
      <c r="C14" s="1" t="s">
        <v>24</v>
      </c>
      <c r="D14" s="12" t="s">
        <v>37</v>
      </c>
      <c r="E14" s="13">
        <v>1</v>
      </c>
      <c r="F14" s="13">
        <v>2</v>
      </c>
      <c r="G14" s="13">
        <v>0.5</v>
      </c>
      <c r="H14" s="13">
        <v>0</v>
      </c>
      <c r="I14" s="13">
        <v>3</v>
      </c>
      <c r="J14" s="13">
        <v>2</v>
      </c>
      <c r="K14" s="13">
        <v>2</v>
      </c>
      <c r="L14" s="13">
        <v>6</v>
      </c>
      <c r="M14" s="12">
        <f t="shared" si="0"/>
        <v>39</v>
      </c>
      <c r="N14" s="12">
        <f t="shared" si="1"/>
        <v>40</v>
      </c>
      <c r="O14" s="20">
        <f t="shared" si="2"/>
        <v>7.9</v>
      </c>
      <c r="P14" s="21" t="str">
        <f t="shared" si="3"/>
        <v>APROVADO</v>
      </c>
      <c r="Q14" s="1"/>
      <c r="R14" s="22">
        <f t="shared" si="4"/>
        <v>7.9</v>
      </c>
      <c r="S14" s="12">
        <v>1</v>
      </c>
      <c r="T14" s="21" t="str">
        <f t="shared" si="5"/>
        <v>APROVADO</v>
      </c>
      <c r="U14" s="1"/>
    </row>
    <row r="15" spans="1:21">
      <c r="A15" s="23" t="s">
        <v>38</v>
      </c>
      <c r="B15" s="23" t="s">
        <v>39</v>
      </c>
      <c r="C15" s="1" t="s">
        <v>24</v>
      </c>
      <c r="D15" s="12" t="s">
        <v>40</v>
      </c>
      <c r="E15" s="13">
        <v>1</v>
      </c>
      <c r="F15" s="13">
        <v>2</v>
      </c>
      <c r="G15" s="13">
        <v>0</v>
      </c>
      <c r="H15" s="13">
        <v>0</v>
      </c>
      <c r="I15" s="13">
        <v>3</v>
      </c>
      <c r="J15" s="13">
        <v>2</v>
      </c>
      <c r="K15" s="13">
        <v>1</v>
      </c>
      <c r="L15" s="13">
        <v>5</v>
      </c>
      <c r="M15" s="12">
        <f t="shared" si="0"/>
        <v>36</v>
      </c>
      <c r="N15" s="12">
        <f t="shared" si="1"/>
        <v>32</v>
      </c>
      <c r="O15" s="20">
        <f t="shared" si="2"/>
        <v>6.8</v>
      </c>
      <c r="P15" s="21" t="str">
        <f t="shared" si="3"/>
        <v>APROVADO</v>
      </c>
      <c r="Q15" s="1"/>
      <c r="R15" s="22">
        <f t="shared" si="4"/>
        <v>6.8</v>
      </c>
      <c r="S15" s="12">
        <v>2</v>
      </c>
      <c r="T15" s="21" t="str">
        <f t="shared" si="5"/>
        <v>APROVADO</v>
      </c>
      <c r="U15" s="1"/>
    </row>
  </sheetData>
  <mergeCells count="17">
    <mergeCell ref="L7:L8"/>
    <mergeCell ref="M6:Q7"/>
    <mergeCell ref="R6:U7"/>
    <mergeCell ref="A1:U1"/>
    <mergeCell ref="E6:I6"/>
    <mergeCell ref="J6:L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2019-12-09T13:58:00Z</dcterms:created>
  <dcterms:modified xsi:type="dcterms:W3CDTF">2020-09-16T17:08:40Z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1046-11.2.0.9665</vt:lpwstr>
  </property>
</Properties>
</file>