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2" sheetId="2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M9" i="2" l="1"/>
  <c r="N9" i="2"/>
  <c r="O9" i="2" s="1"/>
  <c r="M10" i="2"/>
  <c r="N10" i="2"/>
  <c r="M11" i="2"/>
  <c r="N11" i="2"/>
  <c r="O11" i="2" s="1"/>
  <c r="M12" i="2"/>
  <c r="N12" i="2"/>
  <c r="M13" i="2"/>
  <c r="N13" i="2"/>
  <c r="O13" i="2" s="1"/>
  <c r="M14" i="2"/>
  <c r="N14" i="2"/>
  <c r="M15" i="2"/>
  <c r="N15" i="2"/>
  <c r="O15" i="2" s="1"/>
  <c r="M16" i="2"/>
  <c r="N16" i="2"/>
  <c r="M17" i="2"/>
  <c r="N17" i="2"/>
  <c r="O17" i="2" s="1"/>
  <c r="M18" i="2"/>
  <c r="N18" i="2"/>
  <c r="M19" i="2"/>
  <c r="N19" i="2"/>
  <c r="O19" i="2" s="1"/>
  <c r="M20" i="2"/>
  <c r="N20" i="2"/>
  <c r="M21" i="2"/>
  <c r="N21" i="2"/>
  <c r="O21" i="2" s="1"/>
  <c r="M22" i="2"/>
  <c r="N22" i="2"/>
  <c r="M23" i="2"/>
  <c r="N23" i="2"/>
  <c r="O23" i="2" s="1"/>
  <c r="M24" i="2"/>
  <c r="N24" i="2"/>
  <c r="M25" i="2"/>
  <c r="N25" i="2"/>
  <c r="O25" i="2" s="1"/>
  <c r="M26" i="2"/>
  <c r="N26" i="2"/>
  <c r="M27" i="2"/>
  <c r="N27" i="2"/>
  <c r="O27" i="2" s="1"/>
  <c r="R27" i="2" s="1"/>
  <c r="M28" i="2"/>
  <c r="N28" i="2"/>
  <c r="O28" i="2" s="1"/>
  <c r="R28" i="2" s="1"/>
  <c r="M29" i="2"/>
  <c r="N29" i="2"/>
  <c r="M30" i="2"/>
  <c r="N30" i="2"/>
  <c r="M31" i="2"/>
  <c r="N31" i="2"/>
  <c r="O31" i="2" s="1"/>
  <c r="R31" i="2" s="1"/>
  <c r="M32" i="2"/>
  <c r="N32" i="2"/>
  <c r="O32" i="2" s="1"/>
  <c r="R32" i="2" s="1"/>
  <c r="M33" i="2"/>
  <c r="N33" i="2"/>
  <c r="M34" i="2"/>
  <c r="N34" i="2"/>
  <c r="P32" i="2" l="1"/>
  <c r="T32" i="2" s="1"/>
  <c r="O29" i="2"/>
  <c r="O33" i="2"/>
  <c r="P28" i="2"/>
  <c r="T28" i="2" s="1"/>
  <c r="O34" i="2"/>
  <c r="P31" i="2"/>
  <c r="T31" i="2" s="1"/>
  <c r="O30" i="2"/>
  <c r="P27" i="2"/>
  <c r="T27" i="2" s="1"/>
  <c r="O26" i="2"/>
  <c r="O24" i="2"/>
  <c r="O22" i="2"/>
  <c r="R22" i="2" s="1"/>
  <c r="O20" i="2"/>
  <c r="R20" i="2" s="1"/>
  <c r="O18" i="2"/>
  <c r="R18" i="2" s="1"/>
  <c r="O16" i="2"/>
  <c r="O14" i="2"/>
  <c r="R14" i="2" s="1"/>
  <c r="O12" i="2"/>
  <c r="R12" i="2" s="1"/>
  <c r="O10" i="2"/>
  <c r="R10" i="2" s="1"/>
  <c r="R25" i="2"/>
  <c r="P25" i="2"/>
  <c r="T25" i="2" s="1"/>
  <c r="R24" i="2"/>
  <c r="P24" i="2"/>
  <c r="T24" i="2" s="1"/>
  <c r="R21" i="2"/>
  <c r="P21" i="2"/>
  <c r="T21" i="2" s="1"/>
  <c r="R19" i="2"/>
  <c r="P19" i="2"/>
  <c r="T19" i="2" s="1"/>
  <c r="R17" i="2"/>
  <c r="P17" i="2"/>
  <c r="T17" i="2" s="1"/>
  <c r="R15" i="2"/>
  <c r="P15" i="2"/>
  <c r="T15" i="2" s="1"/>
  <c r="P14" i="2"/>
  <c r="T14" i="2" s="1"/>
  <c r="R11" i="2"/>
  <c r="P11" i="2"/>
  <c r="T11" i="2" s="1"/>
  <c r="P10" i="2"/>
  <c r="T10" i="2" s="1"/>
  <c r="R9" i="2"/>
  <c r="P9" i="2"/>
  <c r="T9" i="2" s="1"/>
  <c r="R23" i="2"/>
  <c r="P23" i="2"/>
  <c r="T23" i="2" s="1"/>
  <c r="P22" i="2"/>
  <c r="T22" i="2" s="1"/>
  <c r="R16" i="2"/>
  <c r="P16" i="2"/>
  <c r="T16" i="2" s="1"/>
  <c r="R13" i="2"/>
  <c r="P13" i="2"/>
  <c r="T13" i="2" s="1"/>
  <c r="P12" i="2" l="1"/>
  <c r="T12" i="2" s="1"/>
  <c r="R33" i="2"/>
  <c r="P33" i="2"/>
  <c r="T33" i="2" s="1"/>
  <c r="P20" i="2"/>
  <c r="T20" i="2" s="1"/>
  <c r="R29" i="2"/>
  <c r="P29" i="2"/>
  <c r="T29" i="2" s="1"/>
  <c r="R26" i="2"/>
  <c r="P26" i="2"/>
  <c r="T26" i="2" s="1"/>
  <c r="P18" i="2"/>
  <c r="T18" i="2" s="1"/>
  <c r="R30" i="2"/>
  <c r="P30" i="2"/>
  <c r="T30" i="2" s="1"/>
  <c r="R34" i="2"/>
  <c r="P34" i="2"/>
  <c r="T34" i="2" s="1"/>
</calcChain>
</file>

<file path=xl/comments1.xml><?xml version="1.0" encoding="utf-8"?>
<comments xmlns="http://schemas.openxmlformats.org/spreadsheetml/2006/main">
  <authors>
    <author>Cliente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Cliente: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<sst xmlns="http://schemas.openxmlformats.org/spreadsheetml/2006/main" count="159" uniqueCount="82">
  <si>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</si>
  <si>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</si>
  <si>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</si>
  <si>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</si>
  <si>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</si>
  <si>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</si>
  <si>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</si>
  <si>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</si>
  <si>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</si>
  <si>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</si>
  <si>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</si>
  <si>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</si>
  <si>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</si>
  <si>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</si>
  <si>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</si>
  <si>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</si>
  <si>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</si>
  <si>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</si>
  <si>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</si>
  <si>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</si>
  <si>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</si>
  <si>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</si>
  <si>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Fabrícia Vellasquez Paiva</t>
  </si>
  <si>
    <t>Imagem, Cultura e Tecnologia</t>
  </si>
  <si>
    <t>Professor Formador</t>
  </si>
  <si>
    <t>UFRRJ</t>
  </si>
  <si>
    <t>Paulo Roberto Castor Maciel</t>
  </si>
  <si>
    <t>UERJ</t>
  </si>
  <si>
    <t>Rita Marisa Ribes Pereira</t>
  </si>
  <si>
    <t>Matemática na Educação I</t>
  </si>
  <si>
    <t>Eunice de Castro e Silva</t>
  </si>
  <si>
    <t>Professor Conteudista</t>
  </si>
  <si>
    <t>UFF</t>
  </si>
  <si>
    <t xml:space="preserve">MARIA INÊS DE CARVALHO DELORME
</t>
  </si>
  <si>
    <t>Educação Infantil 2</t>
  </si>
  <si>
    <t>Andreia Donza Rezende Moreira</t>
  </si>
  <si>
    <t>Monografia 2</t>
  </si>
  <si>
    <t>Flávia Silva Martins</t>
  </si>
  <si>
    <t>Gerson Rodrigues da Silva</t>
  </si>
  <si>
    <t>Renata Aquino da Silva</t>
  </si>
  <si>
    <t>Ernesto Aranha Andrade</t>
  </si>
  <si>
    <t>Mailsa Carla Pinto Passos</t>
  </si>
  <si>
    <t>Cotidiano e Cultura Escolar Professor Formador</t>
  </si>
  <si>
    <t>Hilton Meliande de Oliveira</t>
  </si>
  <si>
    <t>História na Educação I</t>
  </si>
  <si>
    <t>Carlos Soares Barbosa</t>
  </si>
  <si>
    <t>Educação e Trabalho</t>
  </si>
  <si>
    <t>Aline Ribeiro Quintanilha de Souza</t>
  </si>
  <si>
    <t>Espaços Sociais de Formação Humana</t>
  </si>
  <si>
    <t>UFRJ</t>
  </si>
  <si>
    <t>Viviane Gomes da Silva</t>
  </si>
  <si>
    <t>Fabiana Rotundário Castro Miranda</t>
  </si>
  <si>
    <t>Ludmila Dayana Barreto da Silva Neves</t>
  </si>
  <si>
    <t>FELIPE CAMELLO GONÇALVES</t>
  </si>
  <si>
    <t>Priscila Evelin de Carvalho Penna</t>
  </si>
  <si>
    <t>Tânia dos Santos Hernandes</t>
  </si>
  <si>
    <t>Erica Cindra de Lima</t>
  </si>
  <si>
    <t>Educação Infantil 1</t>
  </si>
  <si>
    <t>1º</t>
  </si>
  <si>
    <t>2º</t>
  </si>
  <si>
    <t>A candidata não atende ao Edital.</t>
  </si>
  <si>
    <t>O candidato não atende ao Edital.</t>
  </si>
  <si>
    <t> Monografia 2</t>
  </si>
  <si>
    <t> Educação e Trabalho</t>
  </si>
  <si>
    <t>3º</t>
  </si>
  <si>
    <t>4º</t>
  </si>
  <si>
    <r>
      <t xml:space="preserve">NOME DO CANDIDATO </t>
    </r>
    <r>
      <rPr>
        <sz val="11"/>
        <color indexed="10"/>
        <rFont val="Calibri"/>
        <family val="2"/>
      </rPr>
      <t/>
    </r>
  </si>
  <si>
    <t>UNIVERSIDADE DO ESTADO DO RIO DE JANEIRO - UERJ</t>
  </si>
  <si>
    <t>LICENCIATURA EM PEDAGOGIA</t>
  </si>
  <si>
    <t>Recurso Deferido</t>
  </si>
  <si>
    <t>Priscilla Leal Mello</t>
  </si>
  <si>
    <t>Karla da Costa Seabra</t>
  </si>
  <si>
    <t>Helena Maria Marques Araújo</t>
  </si>
  <si>
    <t>Dirceu Castilho Pacheco</t>
  </si>
  <si>
    <t>Educação infantil 1</t>
  </si>
  <si>
    <t>História na Educação 2</t>
  </si>
  <si>
    <t>V Seminário de Práticas Educativas</t>
  </si>
  <si>
    <r>
      <t>ORDEM DE CLASSIFICAÇÃO</t>
    </r>
    <r>
      <rPr>
        <b/>
        <sz val="11"/>
        <color indexed="10"/>
        <rFont val="Calibri"/>
        <family val="2"/>
        <scheme val="minor"/>
      </rPr>
      <t xml:space="preserve"> </t>
    </r>
  </si>
  <si>
    <t>A candidata não consta na lista de inscrições, o que nos impossibilitou a avaliação dos documentos e projeto.</t>
  </si>
  <si>
    <t>Recurso Indeferido. A candidata não apresenta  anexado o arquivo de documentos e projeto.</t>
  </si>
  <si>
    <t>EDITAL UAB</t>
  </si>
  <si>
    <t>FUNÇÃO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</si>
</sst>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5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6" fillId="4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/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Fill="1" applyBorder="1"/>
    <xf numFmtId="0" fontId="14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49" fontId="1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0"/>
  <sheetViews>
    <sheetView tabSelected="1" workbookViewId="0">
      <selection activeCell="D2" sqref="D1:D1048576"/>
    </sheetView>
  </sheetViews>
  <sheetFormatPr defaultColWidth="8.85546875" defaultRowHeight="15" x14ac:dyDescent="0.25"/>
  <cols>
    <col min="1" max="1" width="36.28515625" customWidth="1"/>
    <col min="2" max="2" width="23.7109375" customWidth="1"/>
    <col min="3" max="3" width="22.28515625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2" customWidth="1"/>
    <col min="16" max="16" width="15.42578125" customWidth="1"/>
    <col min="17" max="17" width="49.5703125" customWidth="1"/>
    <col min="19" max="19" width="15.42578125" customWidth="1"/>
    <col min="20" max="20" width="17.7109375" customWidth="1"/>
    <col min="21" max="21" width="21.28515625" customWidth="1"/>
  </cols>
  <sheetData>
    <row r="1" spans="1:21" ht="21" x14ac:dyDescent="0.35">
      <c r="A1" s="43" t="s">
        <v>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1" x14ac:dyDescent="0.35">
      <c r="A2" s="16"/>
      <c r="B2" s="16"/>
      <c r="C2" s="16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5"/>
    </row>
    <row r="3" spans="1:21" ht="21" x14ac:dyDescent="0.35">
      <c r="A3" s="18"/>
      <c r="B3" s="18"/>
      <c r="C3" s="18"/>
      <c r="D3" s="19"/>
      <c r="E3" s="18"/>
      <c r="F3" s="18" t="s">
        <v>67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5"/>
    </row>
    <row r="4" spans="1:21" ht="21" x14ac:dyDescent="0.35">
      <c r="A4" s="20"/>
      <c r="B4" s="21"/>
      <c r="C4" s="21"/>
      <c r="D4" s="21"/>
      <c r="E4" s="22"/>
      <c r="F4" s="22"/>
      <c r="G4" s="22"/>
      <c r="H4" s="22"/>
      <c r="I4" s="23"/>
      <c r="J4" s="24" t="s">
        <v>68</v>
      </c>
      <c r="K4" s="23"/>
      <c r="L4" s="23"/>
      <c r="M4" s="23"/>
      <c r="N4" s="23"/>
      <c r="O4" s="23"/>
      <c r="P4" s="22"/>
      <c r="Q4" s="25"/>
      <c r="R4" s="25"/>
      <c r="S4" s="22"/>
      <c r="T4" s="22"/>
      <c r="U4" s="23"/>
    </row>
    <row r="5" spans="1:21" ht="21" x14ac:dyDescent="0.35">
      <c r="A5" s="20"/>
      <c r="B5" s="21"/>
      <c r="C5" s="21"/>
      <c r="D5" s="21"/>
      <c r="E5" s="22"/>
      <c r="F5" s="22"/>
      <c r="G5" s="22"/>
      <c r="H5" s="22"/>
      <c r="I5" s="23"/>
      <c r="J5" s="23"/>
      <c r="K5" s="23"/>
      <c r="L5" s="23"/>
      <c r="M5" s="23"/>
      <c r="N5" s="23"/>
      <c r="O5" s="23"/>
      <c r="P5" s="22"/>
      <c r="Q5" s="25"/>
      <c r="R5" s="25"/>
      <c r="S5" s="22"/>
      <c r="T5" s="22"/>
      <c r="U5" s="23"/>
    </row>
    <row r="6" spans="1:21" x14ac:dyDescent="0.25">
      <c r="A6" s="47" t="s">
        <v>66</v>
      </c>
      <c r="B6" s="42" t="s">
        <v>0</v>
      </c>
      <c r="C6" s="42" t="s">
        <v>81</v>
      </c>
      <c r="D6" s="42" t="s">
        <v>1</v>
      </c>
      <c r="E6" s="41" t="s">
        <v>12</v>
      </c>
      <c r="F6" s="41"/>
      <c r="G6" s="41"/>
      <c r="H6" s="41"/>
      <c r="I6" s="41"/>
      <c r="J6" s="41" t="s">
        <v>11</v>
      </c>
      <c r="K6" s="41"/>
      <c r="L6" s="41"/>
      <c r="M6" s="45" t="s">
        <v>10</v>
      </c>
      <c r="N6" s="45"/>
      <c r="O6" s="45"/>
      <c r="P6" s="46"/>
      <c r="Q6" s="46"/>
      <c r="R6" s="45" t="s">
        <v>2</v>
      </c>
      <c r="S6" s="45"/>
      <c r="T6" s="45"/>
      <c r="U6" s="45"/>
    </row>
    <row r="7" spans="1:21" x14ac:dyDescent="0.25">
      <c r="A7" s="47"/>
      <c r="B7" s="42"/>
      <c r="C7" s="42"/>
      <c r="D7" s="42"/>
      <c r="E7" s="41" t="s">
        <v>3</v>
      </c>
      <c r="F7" s="41" t="s">
        <v>6</v>
      </c>
      <c r="G7" s="41" t="s">
        <v>16</v>
      </c>
      <c r="H7" s="41" t="s">
        <v>7</v>
      </c>
      <c r="I7" s="41" t="s">
        <v>8</v>
      </c>
      <c r="J7" s="41" t="s">
        <v>19</v>
      </c>
      <c r="K7" s="41" t="s">
        <v>20</v>
      </c>
      <c r="L7" s="41" t="s">
        <v>21</v>
      </c>
      <c r="M7" s="46"/>
      <c r="N7" s="46"/>
      <c r="O7" s="46"/>
      <c r="P7" s="44"/>
      <c r="Q7" s="46"/>
      <c r="R7" s="45"/>
      <c r="S7" s="45"/>
      <c r="T7" s="45"/>
      <c r="U7" s="45"/>
    </row>
    <row r="8" spans="1:21" ht="60" x14ac:dyDescent="0.25">
      <c r="A8" s="47"/>
      <c r="B8" s="42"/>
      <c r="C8" s="42"/>
      <c r="D8" s="42"/>
      <c r="E8" s="41"/>
      <c r="F8" s="41"/>
      <c r="G8" s="41"/>
      <c r="H8" s="41"/>
      <c r="I8" s="41"/>
      <c r="J8" s="41"/>
      <c r="K8" s="41"/>
      <c r="L8" s="41"/>
      <c r="M8" s="34" t="s">
        <v>13</v>
      </c>
      <c r="N8" s="34" t="s">
        <v>14</v>
      </c>
      <c r="O8" s="34" t="s">
        <v>15</v>
      </c>
      <c r="P8" s="35" t="s">
        <v>18</v>
      </c>
      <c r="Q8" s="35" t="s">
        <v>4</v>
      </c>
      <c r="R8" s="35" t="s">
        <v>9</v>
      </c>
      <c r="S8" s="35" t="s">
        <v>77</v>
      </c>
      <c r="T8" s="35" t="s">
        <v>17</v>
      </c>
      <c r="U8" s="35" t="s">
        <v>5</v>
      </c>
    </row>
    <row r="9" spans="1:21" x14ac:dyDescent="0.25">
      <c r="A9" s="14" t="s">
        <v>22</v>
      </c>
      <c r="B9" s="14" t="s">
        <v>23</v>
      </c>
      <c r="C9" s="14" t="s">
        <v>24</v>
      </c>
      <c r="D9" s="28" t="s">
        <v>25</v>
      </c>
      <c r="E9" s="29">
        <v>1</v>
      </c>
      <c r="F9" s="29">
        <v>2</v>
      </c>
      <c r="G9" s="29">
        <v>3</v>
      </c>
      <c r="H9" s="13">
        <v>1</v>
      </c>
      <c r="I9" s="29">
        <v>3</v>
      </c>
      <c r="J9" s="29">
        <v>2</v>
      </c>
      <c r="K9" s="29">
        <v>2</v>
      </c>
      <c r="L9" s="29">
        <v>5.5</v>
      </c>
      <c r="M9" s="28">
        <f t="shared" ref="M9:M34" si="0">SUM(E9:I9)*6</f>
        <v>60</v>
      </c>
      <c r="N9" s="28">
        <f t="shared" ref="N9:N34" si="1">SUM(J9:L9)*4</f>
        <v>38</v>
      </c>
      <c r="O9" s="3">
        <f t="shared" ref="O9:O34" si="2">SUM(M9:N9)/10</f>
        <v>9.8000000000000007</v>
      </c>
      <c r="P9" s="4" t="str">
        <f t="shared" ref="P9:P34" si="3">IF(O9&gt;=6,"APROVADO","NÃO APROVADO")</f>
        <v>APROVADO</v>
      </c>
      <c r="Q9" s="11" t="s">
        <v>69</v>
      </c>
      <c r="R9" s="30">
        <f t="shared" ref="R9:R34" si="4">O9</f>
        <v>9.8000000000000007</v>
      </c>
      <c r="S9" s="12" t="s">
        <v>58</v>
      </c>
      <c r="T9" s="4" t="str">
        <f t="shared" ref="T9:T34" si="5">P9</f>
        <v>APROVADO</v>
      </c>
      <c r="U9" s="14"/>
    </row>
    <row r="10" spans="1:21" x14ac:dyDescent="0.25">
      <c r="A10" s="14" t="s">
        <v>28</v>
      </c>
      <c r="B10" s="14" t="s">
        <v>23</v>
      </c>
      <c r="C10" s="14" t="s">
        <v>24</v>
      </c>
      <c r="D10" s="28" t="s">
        <v>27</v>
      </c>
      <c r="E10" s="29">
        <v>1</v>
      </c>
      <c r="F10" s="29">
        <v>2</v>
      </c>
      <c r="G10" s="29">
        <v>3</v>
      </c>
      <c r="H10" s="29">
        <v>0</v>
      </c>
      <c r="I10" s="29">
        <v>3</v>
      </c>
      <c r="J10" s="29">
        <v>2</v>
      </c>
      <c r="K10" s="29">
        <v>2</v>
      </c>
      <c r="L10" s="29">
        <v>6</v>
      </c>
      <c r="M10" s="28">
        <f t="shared" si="0"/>
        <v>54</v>
      </c>
      <c r="N10" s="28">
        <f t="shared" si="1"/>
        <v>40</v>
      </c>
      <c r="O10" s="3">
        <f t="shared" si="2"/>
        <v>9.4</v>
      </c>
      <c r="P10" s="4" t="str">
        <f t="shared" si="3"/>
        <v>APROVADO</v>
      </c>
      <c r="Q10" s="14"/>
      <c r="R10" s="30">
        <f t="shared" si="4"/>
        <v>9.4</v>
      </c>
      <c r="S10" s="12" t="s">
        <v>59</v>
      </c>
      <c r="T10" s="4" t="str">
        <f t="shared" si="5"/>
        <v>APROVADO</v>
      </c>
      <c r="U10" s="14"/>
    </row>
    <row r="11" spans="1:21" x14ac:dyDescent="0.25">
      <c r="A11" s="14" t="s">
        <v>30</v>
      </c>
      <c r="B11" s="14" t="s">
        <v>23</v>
      </c>
      <c r="C11" s="15" t="s">
        <v>31</v>
      </c>
      <c r="D11" s="28" t="s">
        <v>32</v>
      </c>
      <c r="E11" s="29">
        <v>1</v>
      </c>
      <c r="F11" s="29">
        <v>2</v>
      </c>
      <c r="G11" s="29">
        <v>3</v>
      </c>
      <c r="H11" s="29">
        <v>1</v>
      </c>
      <c r="I11" s="29">
        <v>3</v>
      </c>
      <c r="J11" s="29">
        <v>2</v>
      </c>
      <c r="K11" s="29">
        <v>2</v>
      </c>
      <c r="L11" s="29">
        <v>0</v>
      </c>
      <c r="M11" s="28">
        <f t="shared" si="0"/>
        <v>60</v>
      </c>
      <c r="N11" s="28">
        <f t="shared" si="1"/>
        <v>16</v>
      </c>
      <c r="O11" s="3">
        <f t="shared" si="2"/>
        <v>7.6</v>
      </c>
      <c r="P11" s="4" t="str">
        <f t="shared" si="3"/>
        <v>APROVADO</v>
      </c>
      <c r="Q11" s="14"/>
      <c r="R11" s="30">
        <f t="shared" si="4"/>
        <v>7.6</v>
      </c>
      <c r="S11" s="28" t="s">
        <v>58</v>
      </c>
      <c r="T11" s="4" t="str">
        <f t="shared" si="5"/>
        <v>APROVADO</v>
      </c>
      <c r="U11" s="14"/>
    </row>
    <row r="12" spans="1:21" x14ac:dyDescent="0.25">
      <c r="A12" s="27" t="s">
        <v>33</v>
      </c>
      <c r="B12" s="36" t="s">
        <v>34</v>
      </c>
      <c r="C12" s="14" t="s">
        <v>24</v>
      </c>
      <c r="D12" s="28" t="s">
        <v>27</v>
      </c>
      <c r="E12" s="29">
        <v>1</v>
      </c>
      <c r="F12" s="29">
        <v>2</v>
      </c>
      <c r="G12" s="29">
        <v>3</v>
      </c>
      <c r="H12" s="29">
        <v>0</v>
      </c>
      <c r="I12" s="29">
        <v>3</v>
      </c>
      <c r="J12" s="29">
        <v>1.5</v>
      </c>
      <c r="K12" s="29">
        <v>2</v>
      </c>
      <c r="L12" s="29">
        <v>5</v>
      </c>
      <c r="M12" s="28">
        <f t="shared" si="0"/>
        <v>54</v>
      </c>
      <c r="N12" s="28">
        <f t="shared" si="1"/>
        <v>34</v>
      </c>
      <c r="O12" s="3">
        <f t="shared" si="2"/>
        <v>8.8000000000000007</v>
      </c>
      <c r="P12" s="4" t="str">
        <f t="shared" si="3"/>
        <v>APROVADO</v>
      </c>
      <c r="Q12" s="14"/>
      <c r="R12" s="30">
        <f t="shared" si="4"/>
        <v>8.8000000000000007</v>
      </c>
      <c r="S12" s="28" t="s">
        <v>58</v>
      </c>
      <c r="T12" s="4" t="str">
        <f t="shared" si="5"/>
        <v>APROVADO</v>
      </c>
      <c r="U12" s="14"/>
    </row>
    <row r="13" spans="1:21" x14ac:dyDescent="0.25">
      <c r="A13" s="37" t="s">
        <v>35</v>
      </c>
      <c r="B13" s="31" t="s">
        <v>36</v>
      </c>
      <c r="C13" s="15" t="s">
        <v>31</v>
      </c>
      <c r="D13" s="32"/>
      <c r="E13" s="32">
        <v>1</v>
      </c>
      <c r="F13" s="32">
        <v>1</v>
      </c>
      <c r="G13" s="32">
        <v>3</v>
      </c>
      <c r="H13" s="32">
        <v>1</v>
      </c>
      <c r="I13" s="32">
        <v>3</v>
      </c>
      <c r="J13" s="32">
        <v>1.5</v>
      </c>
      <c r="K13" s="32">
        <v>2</v>
      </c>
      <c r="L13" s="32">
        <v>4.5</v>
      </c>
      <c r="M13" s="32">
        <f t="shared" si="0"/>
        <v>54</v>
      </c>
      <c r="N13" s="32">
        <f t="shared" si="1"/>
        <v>32</v>
      </c>
      <c r="O13" s="9">
        <f t="shared" si="2"/>
        <v>8.6</v>
      </c>
      <c r="P13" s="10" t="str">
        <f t="shared" si="3"/>
        <v>APROVADO</v>
      </c>
      <c r="Q13" s="31"/>
      <c r="R13" s="33">
        <f t="shared" si="4"/>
        <v>8.6</v>
      </c>
      <c r="S13" s="32" t="s">
        <v>59</v>
      </c>
      <c r="T13" s="10" t="str">
        <f t="shared" si="5"/>
        <v>APROVADO</v>
      </c>
      <c r="U13" s="31"/>
    </row>
    <row r="14" spans="1:21" x14ac:dyDescent="0.25">
      <c r="A14" s="37" t="s">
        <v>35</v>
      </c>
      <c r="B14" s="31" t="s">
        <v>36</v>
      </c>
      <c r="C14" s="31" t="s">
        <v>24</v>
      </c>
      <c r="D14" s="32"/>
      <c r="E14" s="32">
        <v>1</v>
      </c>
      <c r="F14" s="32">
        <v>1</v>
      </c>
      <c r="G14" s="32">
        <v>3</v>
      </c>
      <c r="H14" s="32">
        <v>1</v>
      </c>
      <c r="I14" s="32">
        <v>3</v>
      </c>
      <c r="J14" s="32">
        <v>1.5</v>
      </c>
      <c r="K14" s="32">
        <v>2</v>
      </c>
      <c r="L14" s="32">
        <v>5.5</v>
      </c>
      <c r="M14" s="32">
        <f t="shared" si="0"/>
        <v>54</v>
      </c>
      <c r="N14" s="32">
        <f t="shared" si="1"/>
        <v>36</v>
      </c>
      <c r="O14" s="9">
        <f t="shared" si="2"/>
        <v>9</v>
      </c>
      <c r="P14" s="10" t="str">
        <f t="shared" si="3"/>
        <v>APROVADO</v>
      </c>
      <c r="Q14" s="31"/>
      <c r="R14" s="33">
        <f t="shared" si="4"/>
        <v>9</v>
      </c>
      <c r="S14" s="32" t="s">
        <v>59</v>
      </c>
      <c r="T14" s="10" t="str">
        <f t="shared" si="5"/>
        <v>APROVADO</v>
      </c>
      <c r="U14" s="31"/>
    </row>
    <row r="15" spans="1:21" x14ac:dyDescent="0.25">
      <c r="A15" s="37" t="s">
        <v>37</v>
      </c>
      <c r="B15" s="31" t="s">
        <v>36</v>
      </c>
      <c r="C15" s="31" t="s">
        <v>24</v>
      </c>
      <c r="D15" s="32" t="s">
        <v>49</v>
      </c>
      <c r="E15" s="32">
        <v>0</v>
      </c>
      <c r="F15" s="32">
        <v>0</v>
      </c>
      <c r="G15" s="32">
        <v>3</v>
      </c>
      <c r="H15" s="32">
        <v>1</v>
      </c>
      <c r="I15" s="32">
        <v>2.2000000000000002</v>
      </c>
      <c r="J15" s="32">
        <v>1.5</v>
      </c>
      <c r="K15" s="32">
        <v>1</v>
      </c>
      <c r="L15" s="32">
        <v>2</v>
      </c>
      <c r="M15" s="32">
        <f t="shared" si="0"/>
        <v>37.200000000000003</v>
      </c>
      <c r="N15" s="32">
        <f t="shared" si="1"/>
        <v>18</v>
      </c>
      <c r="O15" s="9">
        <f t="shared" si="2"/>
        <v>5.5200000000000005</v>
      </c>
      <c r="P15" s="10" t="str">
        <f t="shared" si="3"/>
        <v>NÃO APROVADO</v>
      </c>
      <c r="Q15" s="31"/>
      <c r="R15" s="33">
        <f t="shared" si="4"/>
        <v>5.5200000000000005</v>
      </c>
      <c r="S15" s="32"/>
      <c r="T15" s="10" t="str">
        <f t="shared" si="5"/>
        <v>NÃO APROVADO</v>
      </c>
      <c r="U15" s="31"/>
    </row>
    <row r="16" spans="1:21" x14ac:dyDescent="0.25">
      <c r="A16" s="37" t="s">
        <v>37</v>
      </c>
      <c r="B16" s="31" t="s">
        <v>36</v>
      </c>
      <c r="C16" s="15" t="s">
        <v>31</v>
      </c>
      <c r="D16" s="32" t="s">
        <v>49</v>
      </c>
      <c r="E16" s="32">
        <v>0</v>
      </c>
      <c r="F16" s="32">
        <v>0</v>
      </c>
      <c r="G16" s="32">
        <v>3</v>
      </c>
      <c r="H16" s="32">
        <v>1</v>
      </c>
      <c r="I16" s="32">
        <v>2.2000000000000002</v>
      </c>
      <c r="J16" s="32">
        <v>1.5</v>
      </c>
      <c r="K16" s="32">
        <v>1</v>
      </c>
      <c r="L16" s="32">
        <v>4</v>
      </c>
      <c r="M16" s="32">
        <f t="shared" si="0"/>
        <v>37.200000000000003</v>
      </c>
      <c r="N16" s="32">
        <f t="shared" si="1"/>
        <v>26</v>
      </c>
      <c r="O16" s="9">
        <f t="shared" si="2"/>
        <v>6.32</v>
      </c>
      <c r="P16" s="10" t="str">
        <f t="shared" si="3"/>
        <v>APROVADO</v>
      </c>
      <c r="Q16" s="31"/>
      <c r="R16" s="33">
        <f t="shared" si="4"/>
        <v>6.32</v>
      </c>
      <c r="S16" s="32" t="s">
        <v>65</v>
      </c>
      <c r="T16" s="10" t="str">
        <f t="shared" si="5"/>
        <v>APROVADO</v>
      </c>
      <c r="U16" s="31"/>
    </row>
    <row r="17" spans="1:21" x14ac:dyDescent="0.25">
      <c r="A17" s="37" t="s">
        <v>38</v>
      </c>
      <c r="B17" s="31" t="s">
        <v>36</v>
      </c>
      <c r="C17" s="31" t="s">
        <v>24</v>
      </c>
      <c r="D17" s="32" t="s">
        <v>25</v>
      </c>
      <c r="E17" s="32">
        <v>1</v>
      </c>
      <c r="F17" s="32">
        <v>2</v>
      </c>
      <c r="G17" s="32">
        <v>3</v>
      </c>
      <c r="H17" s="32">
        <v>1</v>
      </c>
      <c r="I17" s="32">
        <v>1.4</v>
      </c>
      <c r="J17" s="32">
        <v>2</v>
      </c>
      <c r="K17" s="32">
        <v>1</v>
      </c>
      <c r="L17" s="32">
        <v>4.5</v>
      </c>
      <c r="M17" s="32">
        <f t="shared" si="0"/>
        <v>50.400000000000006</v>
      </c>
      <c r="N17" s="32">
        <f t="shared" si="1"/>
        <v>30</v>
      </c>
      <c r="O17" s="9">
        <f t="shared" si="2"/>
        <v>8.0400000000000009</v>
      </c>
      <c r="P17" s="10" t="str">
        <f t="shared" si="3"/>
        <v>APROVADO</v>
      </c>
      <c r="Q17" s="31"/>
      <c r="R17" s="33">
        <f t="shared" si="4"/>
        <v>8.0400000000000009</v>
      </c>
      <c r="S17" s="32" t="s">
        <v>64</v>
      </c>
      <c r="T17" s="10" t="str">
        <f t="shared" si="5"/>
        <v>APROVADO</v>
      </c>
      <c r="U17" s="31"/>
    </row>
    <row r="18" spans="1:21" x14ac:dyDescent="0.25">
      <c r="A18" s="37" t="s">
        <v>39</v>
      </c>
      <c r="B18" s="31" t="s">
        <v>36</v>
      </c>
      <c r="C18" s="15" t="s">
        <v>31</v>
      </c>
      <c r="D18" s="32"/>
      <c r="E18" s="32">
        <v>1</v>
      </c>
      <c r="F18" s="32">
        <v>2</v>
      </c>
      <c r="G18" s="32">
        <v>3</v>
      </c>
      <c r="H18" s="32">
        <v>1</v>
      </c>
      <c r="I18" s="32">
        <v>3</v>
      </c>
      <c r="J18" s="32">
        <v>2</v>
      </c>
      <c r="K18" s="32">
        <v>2</v>
      </c>
      <c r="L18" s="32">
        <v>4.5</v>
      </c>
      <c r="M18" s="32">
        <f t="shared" si="0"/>
        <v>60</v>
      </c>
      <c r="N18" s="32">
        <f t="shared" si="1"/>
        <v>34</v>
      </c>
      <c r="O18" s="9">
        <f t="shared" si="2"/>
        <v>9.4</v>
      </c>
      <c r="P18" s="10" t="str">
        <f t="shared" si="3"/>
        <v>APROVADO</v>
      </c>
      <c r="Q18" s="31"/>
      <c r="R18" s="33">
        <f t="shared" si="4"/>
        <v>9.4</v>
      </c>
      <c r="S18" s="32" t="s">
        <v>58</v>
      </c>
      <c r="T18" s="10" t="str">
        <f t="shared" si="5"/>
        <v>APROVADO</v>
      </c>
      <c r="U18" s="31"/>
    </row>
    <row r="19" spans="1:21" x14ac:dyDescent="0.25">
      <c r="A19" s="37" t="s">
        <v>39</v>
      </c>
      <c r="B19" s="31" t="s">
        <v>36</v>
      </c>
      <c r="C19" s="31" t="s">
        <v>24</v>
      </c>
      <c r="D19" s="32"/>
      <c r="E19" s="32">
        <v>1</v>
      </c>
      <c r="F19" s="32">
        <v>2</v>
      </c>
      <c r="G19" s="32">
        <v>3</v>
      </c>
      <c r="H19" s="32">
        <v>1</v>
      </c>
      <c r="I19" s="32">
        <v>3</v>
      </c>
      <c r="J19" s="32">
        <v>2</v>
      </c>
      <c r="K19" s="32">
        <v>2</v>
      </c>
      <c r="L19" s="32">
        <v>5.5</v>
      </c>
      <c r="M19" s="32">
        <f t="shared" si="0"/>
        <v>60</v>
      </c>
      <c r="N19" s="32">
        <f t="shared" si="1"/>
        <v>38</v>
      </c>
      <c r="O19" s="9">
        <f t="shared" si="2"/>
        <v>9.8000000000000007</v>
      </c>
      <c r="P19" s="10" t="str">
        <f t="shared" si="3"/>
        <v>APROVADO</v>
      </c>
      <c r="Q19" s="31"/>
      <c r="R19" s="33">
        <f t="shared" si="4"/>
        <v>9.8000000000000007</v>
      </c>
      <c r="S19" s="32" t="s">
        <v>58</v>
      </c>
      <c r="T19" s="10" t="str">
        <f t="shared" si="5"/>
        <v>APROVADO</v>
      </c>
      <c r="U19" s="31"/>
    </row>
    <row r="20" spans="1:21" x14ac:dyDescent="0.25">
      <c r="A20" s="37" t="s">
        <v>40</v>
      </c>
      <c r="B20" s="31" t="s">
        <v>36</v>
      </c>
      <c r="C20" s="15" t="s">
        <v>31</v>
      </c>
      <c r="D20" s="32"/>
      <c r="E20" s="32">
        <v>0</v>
      </c>
      <c r="F20" s="32">
        <v>2</v>
      </c>
      <c r="G20" s="32">
        <v>3</v>
      </c>
      <c r="H20" s="32">
        <v>1</v>
      </c>
      <c r="I20" s="32">
        <v>0.3</v>
      </c>
      <c r="J20" s="32">
        <v>2</v>
      </c>
      <c r="K20" s="32">
        <v>2</v>
      </c>
      <c r="L20" s="32">
        <v>6</v>
      </c>
      <c r="M20" s="32">
        <f t="shared" si="0"/>
        <v>37.799999999999997</v>
      </c>
      <c r="N20" s="32">
        <f t="shared" si="1"/>
        <v>40</v>
      </c>
      <c r="O20" s="9">
        <f t="shared" si="2"/>
        <v>7.7799999999999994</v>
      </c>
      <c r="P20" s="10" t="str">
        <f t="shared" si="3"/>
        <v>APROVADO</v>
      </c>
      <c r="Q20" s="31"/>
      <c r="R20" s="33">
        <f t="shared" si="4"/>
        <v>7.7799999999999994</v>
      </c>
      <c r="S20" s="32" t="s">
        <v>64</v>
      </c>
      <c r="T20" s="10" t="str">
        <f t="shared" si="5"/>
        <v>APROVADO</v>
      </c>
      <c r="U20" s="31"/>
    </row>
    <row r="21" spans="1:21" x14ac:dyDescent="0.25">
      <c r="A21" s="14" t="s">
        <v>41</v>
      </c>
      <c r="B21" s="14" t="s">
        <v>42</v>
      </c>
      <c r="C21" s="14" t="s">
        <v>24</v>
      </c>
      <c r="D21" s="28" t="s">
        <v>27</v>
      </c>
      <c r="E21" s="29">
        <v>1</v>
      </c>
      <c r="F21" s="29">
        <v>2</v>
      </c>
      <c r="G21" s="29">
        <v>3</v>
      </c>
      <c r="H21" s="29">
        <v>0</v>
      </c>
      <c r="I21" s="29">
        <v>3</v>
      </c>
      <c r="J21" s="29">
        <v>2</v>
      </c>
      <c r="K21" s="29">
        <v>2</v>
      </c>
      <c r="L21" s="29">
        <v>6</v>
      </c>
      <c r="M21" s="28">
        <f t="shared" si="0"/>
        <v>54</v>
      </c>
      <c r="N21" s="28">
        <f t="shared" si="1"/>
        <v>40</v>
      </c>
      <c r="O21" s="3">
        <f t="shared" si="2"/>
        <v>9.4</v>
      </c>
      <c r="P21" s="4" t="str">
        <f t="shared" si="3"/>
        <v>APROVADO</v>
      </c>
      <c r="Q21" s="14"/>
      <c r="R21" s="30">
        <f t="shared" si="4"/>
        <v>9.4</v>
      </c>
      <c r="S21" s="28" t="s">
        <v>58</v>
      </c>
      <c r="T21" s="4" t="str">
        <f t="shared" si="5"/>
        <v>APROVADO</v>
      </c>
      <c r="U21" s="14"/>
    </row>
    <row r="22" spans="1:21" x14ac:dyDescent="0.25">
      <c r="A22" s="14" t="s">
        <v>43</v>
      </c>
      <c r="B22" s="14" t="s">
        <v>44</v>
      </c>
      <c r="C22" s="14" t="s">
        <v>24</v>
      </c>
      <c r="D22" s="28" t="s">
        <v>27</v>
      </c>
      <c r="E22" s="29">
        <v>1</v>
      </c>
      <c r="F22" s="29">
        <v>2</v>
      </c>
      <c r="G22" s="29">
        <v>2.5</v>
      </c>
      <c r="H22" s="29">
        <v>0</v>
      </c>
      <c r="I22" s="29">
        <v>3</v>
      </c>
      <c r="J22" s="29">
        <v>2</v>
      </c>
      <c r="K22" s="29">
        <v>2</v>
      </c>
      <c r="L22" s="29">
        <v>6</v>
      </c>
      <c r="M22" s="28">
        <f t="shared" si="0"/>
        <v>51</v>
      </c>
      <c r="N22" s="28">
        <f t="shared" si="1"/>
        <v>40</v>
      </c>
      <c r="O22" s="3">
        <f t="shared" si="2"/>
        <v>9.1</v>
      </c>
      <c r="P22" s="4" t="str">
        <f t="shared" si="3"/>
        <v>APROVADO</v>
      </c>
      <c r="Q22" s="14"/>
      <c r="R22" s="30">
        <f t="shared" si="4"/>
        <v>9.1</v>
      </c>
      <c r="S22" s="28" t="s">
        <v>58</v>
      </c>
      <c r="T22" s="4" t="str">
        <f t="shared" si="5"/>
        <v>APROVADO</v>
      </c>
      <c r="U22" s="14"/>
    </row>
    <row r="23" spans="1:21" x14ac:dyDescent="0.25">
      <c r="A23" s="14" t="s">
        <v>26</v>
      </c>
      <c r="B23" s="14" t="s">
        <v>29</v>
      </c>
      <c r="C23" s="14" t="s">
        <v>24</v>
      </c>
      <c r="D23" s="28" t="s">
        <v>27</v>
      </c>
      <c r="E23" s="29">
        <v>1</v>
      </c>
      <c r="F23" s="29">
        <v>2</v>
      </c>
      <c r="G23" s="29">
        <v>2</v>
      </c>
      <c r="H23" s="29">
        <v>0</v>
      </c>
      <c r="I23" s="29">
        <v>3</v>
      </c>
      <c r="J23" s="29">
        <v>1</v>
      </c>
      <c r="K23" s="29">
        <v>2</v>
      </c>
      <c r="L23" s="29">
        <v>3</v>
      </c>
      <c r="M23" s="28">
        <f t="shared" si="0"/>
        <v>48</v>
      </c>
      <c r="N23" s="28">
        <f t="shared" si="1"/>
        <v>24</v>
      </c>
      <c r="O23" s="3">
        <f t="shared" si="2"/>
        <v>7.2</v>
      </c>
      <c r="P23" s="4" t="str">
        <f t="shared" si="3"/>
        <v>APROVADO</v>
      </c>
      <c r="Q23" s="14"/>
      <c r="R23" s="30">
        <f t="shared" si="4"/>
        <v>7.2</v>
      </c>
      <c r="S23" s="28" t="s">
        <v>58</v>
      </c>
      <c r="T23" s="4" t="str">
        <f t="shared" si="5"/>
        <v>APROVADO</v>
      </c>
      <c r="U23" s="14"/>
    </row>
    <row r="24" spans="1:21" x14ac:dyDescent="0.25">
      <c r="A24" s="36" t="s">
        <v>45</v>
      </c>
      <c r="B24" s="36" t="s">
        <v>46</v>
      </c>
      <c r="C24" s="14" t="s">
        <v>24</v>
      </c>
      <c r="D24" s="28" t="s">
        <v>27</v>
      </c>
      <c r="E24" s="29">
        <v>1</v>
      </c>
      <c r="F24" s="29">
        <v>2</v>
      </c>
      <c r="G24" s="29">
        <v>3</v>
      </c>
      <c r="H24" s="29">
        <v>0</v>
      </c>
      <c r="I24" s="29">
        <v>3</v>
      </c>
      <c r="J24" s="29">
        <v>2</v>
      </c>
      <c r="K24" s="29">
        <v>1</v>
      </c>
      <c r="L24" s="29">
        <v>6</v>
      </c>
      <c r="M24" s="28">
        <f t="shared" si="0"/>
        <v>54</v>
      </c>
      <c r="N24" s="28">
        <f t="shared" si="1"/>
        <v>36</v>
      </c>
      <c r="O24" s="3">
        <f t="shared" si="2"/>
        <v>9</v>
      </c>
      <c r="P24" s="4" t="str">
        <f t="shared" si="3"/>
        <v>APROVADO</v>
      </c>
      <c r="Q24" s="14"/>
      <c r="R24" s="30">
        <f t="shared" si="4"/>
        <v>9</v>
      </c>
      <c r="S24" s="28" t="s">
        <v>58</v>
      </c>
      <c r="T24" s="4" t="str">
        <f t="shared" si="5"/>
        <v>APROVADO</v>
      </c>
      <c r="U24" s="14"/>
    </row>
    <row r="25" spans="1:21" x14ac:dyDescent="0.25">
      <c r="A25" s="14" t="s">
        <v>47</v>
      </c>
      <c r="B25" s="36" t="s">
        <v>48</v>
      </c>
      <c r="C25" s="14" t="s">
        <v>24</v>
      </c>
      <c r="D25" s="14"/>
      <c r="E25" s="28">
        <v>1</v>
      </c>
      <c r="F25" s="28">
        <v>0</v>
      </c>
      <c r="G25" s="28">
        <v>0</v>
      </c>
      <c r="H25" s="28">
        <v>0</v>
      </c>
      <c r="I25" s="28">
        <v>3</v>
      </c>
      <c r="J25" s="28">
        <v>2</v>
      </c>
      <c r="K25" s="28">
        <v>1</v>
      </c>
      <c r="L25" s="28">
        <v>3</v>
      </c>
      <c r="M25" s="28">
        <f t="shared" si="0"/>
        <v>24</v>
      </c>
      <c r="N25" s="28">
        <f t="shared" si="1"/>
        <v>24</v>
      </c>
      <c r="O25" s="3">
        <f t="shared" si="2"/>
        <v>4.8</v>
      </c>
      <c r="P25" s="4" t="str">
        <f t="shared" si="3"/>
        <v>NÃO APROVADO</v>
      </c>
      <c r="Q25" s="14"/>
      <c r="R25" s="30">
        <f t="shared" si="4"/>
        <v>4.8</v>
      </c>
      <c r="S25" s="14"/>
      <c r="T25" s="4" t="str">
        <f t="shared" si="5"/>
        <v>NÃO APROVADO</v>
      </c>
      <c r="U25" s="14"/>
    </row>
    <row r="26" spans="1:21" x14ac:dyDescent="0.25">
      <c r="A26" s="36" t="s">
        <v>51</v>
      </c>
      <c r="B26" s="14" t="s">
        <v>46</v>
      </c>
      <c r="C26" s="14" t="s">
        <v>24</v>
      </c>
      <c r="D26" s="14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28">
        <f t="shared" si="0"/>
        <v>0</v>
      </c>
      <c r="N26" s="28">
        <f t="shared" si="1"/>
        <v>0</v>
      </c>
      <c r="O26" s="3">
        <f t="shared" si="2"/>
        <v>0</v>
      </c>
      <c r="P26" s="4" t="str">
        <f t="shared" si="3"/>
        <v>NÃO APROVADO</v>
      </c>
      <c r="Q26" s="14" t="s">
        <v>60</v>
      </c>
      <c r="R26" s="30">
        <f t="shared" si="4"/>
        <v>0</v>
      </c>
      <c r="S26" s="14"/>
      <c r="T26" s="4" t="str">
        <f t="shared" si="5"/>
        <v>NÃO APROVADO</v>
      </c>
      <c r="U26" s="14"/>
    </row>
    <row r="27" spans="1:21" x14ac:dyDescent="0.25">
      <c r="A27" s="36" t="s">
        <v>51</v>
      </c>
      <c r="B27" s="36" t="s">
        <v>57</v>
      </c>
      <c r="C27" s="15" t="s">
        <v>31</v>
      </c>
      <c r="D27" s="14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28">
        <f t="shared" si="0"/>
        <v>0</v>
      </c>
      <c r="N27" s="28">
        <f t="shared" si="1"/>
        <v>0</v>
      </c>
      <c r="O27" s="3">
        <f t="shared" si="2"/>
        <v>0</v>
      </c>
      <c r="P27" s="4" t="str">
        <f t="shared" si="3"/>
        <v>NÃO APROVADO</v>
      </c>
      <c r="Q27" s="14" t="s">
        <v>60</v>
      </c>
      <c r="R27" s="30">
        <f t="shared" si="4"/>
        <v>0</v>
      </c>
      <c r="S27" s="14"/>
      <c r="T27" s="4" t="str">
        <f t="shared" si="5"/>
        <v>NÃO APROVADO</v>
      </c>
      <c r="U27" s="14"/>
    </row>
    <row r="28" spans="1:21" x14ac:dyDescent="0.25">
      <c r="A28" s="36" t="s">
        <v>52</v>
      </c>
      <c r="B28" s="14" t="s">
        <v>23</v>
      </c>
      <c r="C28" s="15" t="s">
        <v>31</v>
      </c>
      <c r="D28" s="14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28">
        <f t="shared" si="0"/>
        <v>0</v>
      </c>
      <c r="N28" s="28">
        <f t="shared" si="1"/>
        <v>0</v>
      </c>
      <c r="O28" s="3">
        <f t="shared" si="2"/>
        <v>0</v>
      </c>
      <c r="P28" s="4" t="str">
        <f t="shared" si="3"/>
        <v>NÃO APROVADO</v>
      </c>
      <c r="Q28" s="14" t="s">
        <v>60</v>
      </c>
      <c r="R28" s="30">
        <f t="shared" si="4"/>
        <v>0</v>
      </c>
      <c r="S28" s="14"/>
      <c r="T28" s="4" t="str">
        <f t="shared" si="5"/>
        <v>NÃO APROVADO</v>
      </c>
      <c r="U28" s="14"/>
    </row>
    <row r="29" spans="1:21" x14ac:dyDescent="0.25">
      <c r="A29" s="38" t="s">
        <v>50</v>
      </c>
      <c r="B29" s="14" t="s">
        <v>48</v>
      </c>
      <c r="C29" s="15" t="s">
        <v>31</v>
      </c>
      <c r="D29" s="14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28">
        <f t="shared" si="0"/>
        <v>0</v>
      </c>
      <c r="N29" s="28">
        <f t="shared" si="1"/>
        <v>0</v>
      </c>
      <c r="O29" s="3">
        <f t="shared" si="2"/>
        <v>0</v>
      </c>
      <c r="P29" s="4" t="str">
        <f t="shared" si="3"/>
        <v>NÃO APROVADO</v>
      </c>
      <c r="Q29" s="14" t="s">
        <v>60</v>
      </c>
      <c r="R29" s="30">
        <f t="shared" si="4"/>
        <v>0</v>
      </c>
      <c r="S29" s="14"/>
      <c r="T29" s="4" t="str">
        <f t="shared" si="5"/>
        <v>NÃO APROVADO</v>
      </c>
      <c r="U29" s="14"/>
    </row>
    <row r="30" spans="1:21" x14ac:dyDescent="0.25">
      <c r="A30" s="36" t="s">
        <v>53</v>
      </c>
      <c r="B30" s="36" t="s">
        <v>63</v>
      </c>
      <c r="C30" s="15" t="s">
        <v>31</v>
      </c>
      <c r="D30" s="14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8">
        <f t="shared" si="0"/>
        <v>0</v>
      </c>
      <c r="N30" s="28">
        <f t="shared" si="1"/>
        <v>0</v>
      </c>
      <c r="O30" s="3">
        <f t="shared" si="2"/>
        <v>0</v>
      </c>
      <c r="P30" s="4" t="str">
        <f t="shared" si="3"/>
        <v>NÃO APROVADO</v>
      </c>
      <c r="Q30" s="14" t="s">
        <v>61</v>
      </c>
      <c r="R30" s="30">
        <f t="shared" si="4"/>
        <v>0</v>
      </c>
      <c r="S30" s="14"/>
      <c r="T30" s="4" t="str">
        <f t="shared" si="5"/>
        <v>NÃO APROVADO</v>
      </c>
      <c r="U30" s="14"/>
    </row>
    <row r="31" spans="1:21" x14ac:dyDescent="0.25">
      <c r="A31" s="36" t="s">
        <v>54</v>
      </c>
      <c r="B31" s="36" t="s">
        <v>48</v>
      </c>
      <c r="C31" s="15" t="s">
        <v>31</v>
      </c>
      <c r="D31" s="14"/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28">
        <f t="shared" si="0"/>
        <v>0</v>
      </c>
      <c r="N31" s="28">
        <f t="shared" si="1"/>
        <v>0</v>
      </c>
      <c r="O31" s="3">
        <f t="shared" si="2"/>
        <v>0</v>
      </c>
      <c r="P31" s="4" t="str">
        <f t="shared" si="3"/>
        <v>NÃO APROVADO</v>
      </c>
      <c r="Q31" s="14" t="s">
        <v>60</v>
      </c>
      <c r="R31" s="30">
        <f t="shared" si="4"/>
        <v>0</v>
      </c>
      <c r="S31" s="14"/>
      <c r="T31" s="4" t="str">
        <f t="shared" si="5"/>
        <v>NÃO APROVADO</v>
      </c>
      <c r="U31" s="14"/>
    </row>
    <row r="32" spans="1:21" x14ac:dyDescent="0.25">
      <c r="A32" s="36" t="s">
        <v>55</v>
      </c>
      <c r="B32" s="36" t="s">
        <v>48</v>
      </c>
      <c r="C32" s="14" t="s">
        <v>24</v>
      </c>
      <c r="D32" s="14"/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28">
        <f t="shared" si="0"/>
        <v>0</v>
      </c>
      <c r="N32" s="28">
        <f t="shared" si="1"/>
        <v>0</v>
      </c>
      <c r="O32" s="3">
        <f t="shared" si="2"/>
        <v>0</v>
      </c>
      <c r="P32" s="4" t="str">
        <f t="shared" si="3"/>
        <v>NÃO APROVADO</v>
      </c>
      <c r="Q32" s="14" t="s">
        <v>60</v>
      </c>
      <c r="R32" s="30">
        <f t="shared" si="4"/>
        <v>0</v>
      </c>
      <c r="S32" s="14"/>
      <c r="T32" s="4" t="str">
        <f t="shared" si="5"/>
        <v>NÃO APROVADO</v>
      </c>
      <c r="U32" s="14"/>
    </row>
    <row r="33" spans="1:21" x14ac:dyDescent="0.25">
      <c r="A33" s="39" t="s">
        <v>56</v>
      </c>
      <c r="B33" s="14" t="s">
        <v>62</v>
      </c>
      <c r="C33" s="14" t="s">
        <v>24</v>
      </c>
      <c r="D33" s="11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2">
        <f t="shared" si="0"/>
        <v>0</v>
      </c>
      <c r="N33" s="12">
        <f t="shared" si="1"/>
        <v>0</v>
      </c>
      <c r="O33" s="26">
        <f t="shared" si="2"/>
        <v>0</v>
      </c>
      <c r="P33" s="4" t="str">
        <f t="shared" si="3"/>
        <v>NÃO APROVADO</v>
      </c>
      <c r="Q33" s="11" t="s">
        <v>79</v>
      </c>
      <c r="R33" s="30">
        <f t="shared" si="4"/>
        <v>0</v>
      </c>
      <c r="S33" s="14"/>
      <c r="T33" s="4" t="str">
        <f t="shared" si="5"/>
        <v>NÃO APROVADO</v>
      </c>
      <c r="U33" s="14"/>
    </row>
    <row r="34" spans="1:21" x14ac:dyDescent="0.25">
      <c r="A34" s="39" t="s">
        <v>56</v>
      </c>
      <c r="B34" s="14" t="s">
        <v>62</v>
      </c>
      <c r="C34" s="15" t="s">
        <v>31</v>
      </c>
      <c r="D34" s="11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2">
        <f t="shared" si="0"/>
        <v>0</v>
      </c>
      <c r="N34" s="12">
        <f t="shared" si="1"/>
        <v>0</v>
      </c>
      <c r="O34" s="26">
        <f t="shared" si="2"/>
        <v>0</v>
      </c>
      <c r="P34" s="4" t="str">
        <f t="shared" si="3"/>
        <v>NÃO APROVADO</v>
      </c>
      <c r="Q34" s="11" t="s">
        <v>79</v>
      </c>
      <c r="R34" s="30">
        <f t="shared" si="4"/>
        <v>0</v>
      </c>
      <c r="S34" s="14"/>
      <c r="T34" s="4" t="str">
        <f t="shared" si="5"/>
        <v>NÃO APROVADO</v>
      </c>
      <c r="U34" s="14"/>
    </row>
    <row r="35" spans="1:21" x14ac:dyDescent="0.25">
      <c r="A35" s="40" t="s">
        <v>70</v>
      </c>
      <c r="B35" s="14" t="s">
        <v>44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/>
      <c r="P35" s="4"/>
      <c r="Q35" s="14" t="s">
        <v>78</v>
      </c>
      <c r="R35" s="14"/>
      <c r="S35" s="14"/>
      <c r="T35" s="4"/>
      <c r="U35" s="14"/>
    </row>
    <row r="36" spans="1:21" x14ac:dyDescent="0.25">
      <c r="A36" s="40" t="s">
        <v>71</v>
      </c>
      <c r="B36" s="14" t="s">
        <v>74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28"/>
      <c r="N36" s="28"/>
      <c r="O36" s="30"/>
      <c r="P36" s="14"/>
      <c r="Q36" s="14" t="s">
        <v>78</v>
      </c>
      <c r="R36" s="14"/>
      <c r="S36" s="14"/>
      <c r="T36" s="14"/>
      <c r="U36" s="14"/>
    </row>
    <row r="37" spans="1:21" x14ac:dyDescent="0.25">
      <c r="A37" s="40" t="s">
        <v>72</v>
      </c>
      <c r="B37" s="14" t="s">
        <v>75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28"/>
      <c r="N37" s="28"/>
      <c r="O37" s="30"/>
      <c r="P37" s="14"/>
      <c r="Q37" s="14" t="s">
        <v>78</v>
      </c>
      <c r="R37" s="14"/>
      <c r="S37" s="14"/>
      <c r="T37" s="14"/>
      <c r="U37" s="14"/>
    </row>
    <row r="38" spans="1:21" x14ac:dyDescent="0.25">
      <c r="A38" s="40" t="s">
        <v>73</v>
      </c>
      <c r="B38" s="14" t="s">
        <v>76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0"/>
      <c r="P38" s="14"/>
      <c r="Q38" s="14" t="s">
        <v>78</v>
      </c>
      <c r="R38" s="14"/>
      <c r="S38" s="14"/>
      <c r="T38" s="14"/>
      <c r="U38" s="14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"/>
      <c r="P39" s="5"/>
      <c r="Q39" s="5"/>
      <c r="R39" s="5"/>
      <c r="S39" s="5"/>
      <c r="T39" s="5"/>
      <c r="U39" s="5"/>
    </row>
    <row r="40" spans="1:2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"/>
      <c r="P40" s="5"/>
      <c r="Q40" s="5"/>
      <c r="R40" s="5"/>
      <c r="S40" s="5"/>
      <c r="T40" s="5"/>
      <c r="U40" s="5"/>
    </row>
  </sheetData>
  <mergeCells count="17">
    <mergeCell ref="L7:L8"/>
    <mergeCell ref="K7:K8"/>
    <mergeCell ref="A1:U1"/>
    <mergeCell ref="M6:Q7"/>
    <mergeCell ref="R6:U7"/>
    <mergeCell ref="A6:A8"/>
    <mergeCell ref="B6:B8"/>
    <mergeCell ref="D6:D8"/>
    <mergeCell ref="E7:E8"/>
    <mergeCell ref="J6:L6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1">
      <formula>LEN(TRIM(M4))&gt;0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ColWidth="8.85546875" defaultRowHeight="15" x14ac:dyDescent="0.25"/>
  <sheetData>
    <row r="1" spans="1:1" x14ac:dyDescent="0.25">
      <c r="A1" t="s">
        <v>24</v>
      </c>
    </row>
    <row r="3" spans="1:1" ht="15.75" thickBot="1" x14ac:dyDescent="0.3"/>
    <row r="4" spans="1:1" ht="15.75" thickBot="1" x14ac:dyDescent="0.3">
      <c r="A4" s="6"/>
    </row>
    <row r="5" spans="1:1" ht="15.75" thickBot="1" x14ac:dyDescent="0.3">
      <c r="A5" s="7"/>
    </row>
    <row r="6" spans="1:1" ht="15.75" thickBot="1" x14ac:dyDescent="0.3">
      <c r="A6" s="6"/>
    </row>
    <row r="7" spans="1:1" ht="15.75" thickBot="1" x14ac:dyDescent="0.3">
      <c r="A7" s="7"/>
    </row>
    <row r="8" spans="1:1" ht="15.75" thickBot="1" x14ac:dyDescent="0.3">
      <c r="A8" s="6"/>
    </row>
    <row r="9" spans="1:1" ht="15.75" thickBot="1" x14ac:dyDescent="0.3">
      <c r="A9" s="7"/>
    </row>
    <row r="10" spans="1:1" ht="15.75" thickBot="1" x14ac:dyDescent="0.3">
      <c r="A10" s="6"/>
    </row>
    <row r="11" spans="1:1" ht="15.75" thickBot="1" x14ac:dyDescent="0.3">
      <c r="A11" s="7"/>
    </row>
    <row r="12" spans="1:1" ht="15.75" thickBot="1" x14ac:dyDescent="0.3">
      <c r="A12" s="6"/>
    </row>
    <row r="13" spans="1:1" ht="15.75" thickBot="1" x14ac:dyDescent="0.3">
      <c r="A13" s="7"/>
    </row>
    <row r="14" spans="1:1" ht="15.75" thickBot="1" x14ac:dyDescent="0.3">
      <c r="A14" s="6"/>
    </row>
    <row r="15" spans="1:1" ht="15.75" thickBot="1" x14ac:dyDescent="0.3">
      <c r="A15" s="7"/>
    </row>
    <row r="16" spans="1:1" ht="15.75" thickBot="1" x14ac:dyDescent="0.3">
      <c r="A16" s="6"/>
    </row>
    <row r="17" spans="1:1" ht="15.75" thickBot="1" x14ac:dyDescent="0.3">
      <c r="A17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2020-09-16T17:09:21Z</dcterms:modified>
</cp:coreProperties>
</file>