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O15" i="1" s="1"/>
  <c r="P15" i="1" s="1"/>
  <c r="T15" i="1" s="1"/>
  <c r="M16" i="1"/>
  <c r="M17" i="1"/>
  <c r="M18" i="1"/>
  <c r="M19" i="1"/>
  <c r="M20" i="1"/>
  <c r="M21" i="1"/>
  <c r="M22" i="1"/>
  <c r="M23" i="1"/>
  <c r="O23" i="1" s="1"/>
  <c r="P23" i="1" s="1"/>
  <c r="T23" i="1" s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14" i="1"/>
  <c r="P14" i="1" s="1"/>
  <c r="T14" i="1" s="1"/>
  <c r="O22" i="1"/>
  <c r="P22" i="1" s="1"/>
  <c r="T22" i="1" s="1"/>
  <c r="O12" i="1" l="1"/>
  <c r="P12" i="1" s="1"/>
  <c r="T12" i="1" s="1"/>
  <c r="O11" i="1"/>
  <c r="P11" i="1" s="1"/>
  <c r="T11" i="1" s="1"/>
  <c r="O10" i="1"/>
  <c r="P10" i="1" s="1"/>
  <c r="T10" i="1" s="1"/>
  <c r="O9" i="1"/>
  <c r="P9" i="1" s="1"/>
  <c r="T9" i="1" s="1"/>
  <c r="O13" i="1"/>
  <c r="P13" i="1" s="1"/>
  <c r="T13" i="1" s="1"/>
  <c r="O20" i="1"/>
  <c r="O21" i="1"/>
  <c r="P21" i="1" s="1"/>
  <c r="T21" i="1" s="1"/>
  <c r="O19" i="1"/>
  <c r="R19" i="1" s="1"/>
  <c r="O17" i="1"/>
  <c r="P17" i="1" s="1"/>
  <c r="T17" i="1" s="1"/>
  <c r="O18" i="1"/>
  <c r="P18" i="1" s="1"/>
  <c r="T18" i="1" s="1"/>
  <c r="O16" i="1"/>
  <c r="P16" i="1" s="1"/>
  <c r="T16" i="1" s="1"/>
  <c r="P20" i="1"/>
  <c r="T20" i="1" s="1"/>
  <c r="R20" i="1"/>
  <c r="R14" i="1"/>
  <c r="R18" i="1"/>
  <c r="R22" i="1"/>
  <c r="R15" i="1"/>
  <c r="R23" i="1"/>
  <c r="R17" i="1"/>
  <c r="R9" i="1" l="1"/>
  <c r="R21" i="1"/>
  <c r="P19" i="1"/>
  <c r="T19" i="1" s="1"/>
  <c r="R13" i="1"/>
  <c r="R12" i="1"/>
  <c r="R11" i="1"/>
  <c r="R10" i="1"/>
  <c r="R16" i="1"/>
</calcChain>
</file>

<file path=xl/sharedStrings.xml><?xml version="1.0" encoding="utf-8"?>
<sst xmlns="http://schemas.openxmlformats.org/spreadsheetml/2006/main" count="51" uniqueCount="46">
  <si>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</si>
  <si>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</si>
  <si>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</si>
  <si>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</si>
  <si>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</si>
  <si>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</si>
  <si>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</si>
  <si>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</si>
  <si>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</si>
  <si>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</si>
  <si>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</si>
  <si>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</si>
  <si>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</si>
  <si>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</si>
  <si>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</si>
  <si>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</si>
  <si>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</si>
  <si>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</si>
  <si>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</si>
  <si>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</si>
  <si>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</si>
  <si>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</si>
  <si>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Ana Carolina Maia Angelo</t>
  </si>
  <si>
    <t>Projeto Final 1</t>
  </si>
  <si>
    <t>Professor Formador</t>
  </si>
  <si>
    <t>UFF</t>
  </si>
  <si>
    <t xml:space="preserve">Engenharia de Produção </t>
  </si>
  <si>
    <t>FUNÇÃO</t>
  </si>
  <si>
    <t>NOME DO CANDIDATO</t>
  </si>
  <si>
    <t>Desclassificado (o edital pede Formação, mestrado e/ou Doutorado em Engenharia de Produção</t>
  </si>
  <si>
    <t>Carlos Garofalo da Fonseca</t>
  </si>
  <si>
    <t>Renata Silva Conforti</t>
  </si>
  <si>
    <t>Ciências do Ambiente</t>
  </si>
  <si>
    <t>UERJ</t>
  </si>
  <si>
    <t>FAETEC</t>
  </si>
  <si>
    <t>Desclassificada (sem documentos anexos para análise)</t>
  </si>
  <si>
    <t>Rodrigo Felipe da Silva ,Mendes</t>
  </si>
  <si>
    <t>Administração financeira</t>
  </si>
  <si>
    <t>Professor Conteudista</t>
  </si>
  <si>
    <t>UCAM</t>
  </si>
  <si>
    <t>Desclassificado (Sem documentos para análise, somente documentos de identificação)</t>
  </si>
  <si>
    <t>Coordenação de Tutoria</t>
  </si>
  <si>
    <t>Ana Paula Martinazzo</t>
  </si>
  <si>
    <t>Coordenadoria de Tutoria</t>
  </si>
  <si>
    <r>
      <t>ORDEM DE CLASSIFICAÇÃO</t>
    </r>
    <r>
      <rPr>
        <b/>
        <sz val="11"/>
        <color indexed="10"/>
        <rFont val="Calibri"/>
        <family val="2"/>
      </rPr>
      <t/>
    </r>
  </si>
  <si>
    <t>EDITAL UAB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</si>
</sst>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2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8"/>
      <name val="Calibri"/>
      <family val="2"/>
      <scheme val="minor"/>
    </font>
    <font>
      <sz val="11"/>
      <color rgb="FF33333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0" fillId="0" borderId="5" xfId="0" applyNumberFormat="1" applyBorder="1"/>
    <xf numFmtId="0" fontId="11" fillId="0" borderId="0" xfId="0" applyFont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75" zoomScaleNormal="70" workbookViewId="0">
      <pane xSplit="1" topLeftCell="B1" activePane="topRight" state="frozen"/>
      <selection pane="topRight" activeCell="A15" sqref="A15"/>
    </sheetView>
  </sheetViews>
  <sheetFormatPr defaultRowHeight="15"/>
  <cols>
    <col min="1" max="1" width="33.5703125" customWidth="1"/>
    <col min="2" max="2" width="21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40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1">
      <c r="A2" s="21"/>
      <c r="B2" s="22" t="s">
        <v>26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>
      <c r="A3" s="25"/>
      <c r="B3" s="26" t="s">
        <v>25</v>
      </c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>
      <c r="A6" s="46" t="s">
        <v>28</v>
      </c>
      <c r="B6" s="49" t="s">
        <v>0</v>
      </c>
      <c r="C6" s="49" t="s">
        <v>27</v>
      </c>
      <c r="D6" s="49" t="s">
        <v>1</v>
      </c>
      <c r="E6" s="57" t="s">
        <v>12</v>
      </c>
      <c r="F6" s="58"/>
      <c r="G6" s="58"/>
      <c r="H6" s="58"/>
      <c r="I6" s="59"/>
      <c r="J6" s="54" t="s">
        <v>11</v>
      </c>
      <c r="K6" s="55"/>
      <c r="L6" s="56"/>
      <c r="M6" s="42" t="s">
        <v>10</v>
      </c>
      <c r="N6" s="42"/>
      <c r="O6" s="42"/>
      <c r="P6" s="43"/>
      <c r="Q6" s="43"/>
      <c r="R6" s="45" t="s">
        <v>2</v>
      </c>
      <c r="S6" s="45"/>
      <c r="T6" s="45"/>
      <c r="U6" s="45"/>
    </row>
    <row r="7" spans="1:21" ht="100.9" customHeight="1">
      <c r="A7" s="47"/>
      <c r="B7" s="50"/>
      <c r="C7" s="50"/>
      <c r="D7" s="50"/>
      <c r="E7" s="52" t="s">
        <v>3</v>
      </c>
      <c r="F7" s="52" t="s">
        <v>6</v>
      </c>
      <c r="G7" s="52" t="s">
        <v>16</v>
      </c>
      <c r="H7" s="52" t="s">
        <v>7</v>
      </c>
      <c r="I7" s="52" t="s">
        <v>8</v>
      </c>
      <c r="J7" s="52" t="s">
        <v>19</v>
      </c>
      <c r="K7" s="52" t="s">
        <v>20</v>
      </c>
      <c r="L7" s="52" t="s">
        <v>21</v>
      </c>
      <c r="M7" s="43"/>
      <c r="N7" s="43"/>
      <c r="O7" s="43"/>
      <c r="P7" s="44"/>
      <c r="Q7" s="43"/>
      <c r="R7" s="45"/>
      <c r="S7" s="45"/>
      <c r="T7" s="45"/>
      <c r="U7" s="45"/>
    </row>
    <row r="8" spans="1:21" ht="66" customHeight="1">
      <c r="A8" s="48"/>
      <c r="B8" s="51"/>
      <c r="C8" s="51"/>
      <c r="D8" s="51"/>
      <c r="E8" s="53"/>
      <c r="F8" s="53"/>
      <c r="G8" s="53"/>
      <c r="H8" s="53"/>
      <c r="I8" s="53"/>
      <c r="J8" s="53"/>
      <c r="K8" s="53"/>
      <c r="L8" s="53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44</v>
      </c>
      <c r="T8" s="11" t="s">
        <v>17</v>
      </c>
      <c r="U8" s="8" t="s">
        <v>5</v>
      </c>
    </row>
    <row r="9" spans="1:21">
      <c r="A9" s="6" t="s">
        <v>22</v>
      </c>
      <c r="B9" s="6" t="s">
        <v>23</v>
      </c>
      <c r="C9" s="6" t="s">
        <v>24</v>
      </c>
      <c r="D9" s="13" t="s">
        <v>25</v>
      </c>
      <c r="E9" s="20">
        <v>1</v>
      </c>
      <c r="F9" s="20">
        <v>2</v>
      </c>
      <c r="G9" s="20">
        <v>1</v>
      </c>
      <c r="H9" s="20">
        <v>0</v>
      </c>
      <c r="I9" s="20">
        <v>3</v>
      </c>
      <c r="J9" s="20">
        <v>2</v>
      </c>
      <c r="K9" s="20">
        <v>2</v>
      </c>
      <c r="L9" s="20">
        <v>6</v>
      </c>
      <c r="M9" s="13">
        <f>SUM(E9:I9)*6</f>
        <v>42</v>
      </c>
      <c r="N9" s="13">
        <f>SUM(J9:L9)*4</f>
        <v>40</v>
      </c>
      <c r="O9" s="18">
        <f>SUM(M9:N9)/10</f>
        <v>8.1999999999999993</v>
      </c>
      <c r="P9" s="19" t="str">
        <f>IF(O9&gt;=6,"APROVADO","NÃO APROVADO")</f>
        <v>APROVADO</v>
      </c>
      <c r="Q9" s="6"/>
      <c r="R9" s="16">
        <f>O9</f>
        <v>8.1999999999999993</v>
      </c>
      <c r="S9" s="13">
        <v>1</v>
      </c>
      <c r="T9" s="19" t="str">
        <f>P9</f>
        <v>APROVADO</v>
      </c>
      <c r="U9" s="6"/>
    </row>
    <row r="10" spans="1:21">
      <c r="A10" s="6" t="s">
        <v>30</v>
      </c>
      <c r="B10" s="6" t="s">
        <v>23</v>
      </c>
      <c r="C10" s="6" t="s">
        <v>24</v>
      </c>
      <c r="D10" s="36" t="s">
        <v>34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3">
        <f t="shared" ref="M10:M35" si="0">SUM(E10:I10)*6</f>
        <v>0</v>
      </c>
      <c r="N10" s="13">
        <f t="shared" ref="N10:N35" si="1">SUM(J10:L10)*4</f>
        <v>0</v>
      </c>
      <c r="O10" s="18">
        <f t="shared" ref="O10:O23" si="2">SUM(M10:N10)/10</f>
        <v>0</v>
      </c>
      <c r="P10" s="19" t="str">
        <f t="shared" ref="P10:P23" si="3">IF(O10&gt;=6,"APROVADO","NÃO APROVADO")</f>
        <v>NÃO APROVADO</v>
      </c>
      <c r="Q10" s="6" t="s">
        <v>29</v>
      </c>
      <c r="R10" s="16">
        <f t="shared" ref="R10:R23" si="4">O10</f>
        <v>0</v>
      </c>
      <c r="S10" s="13"/>
      <c r="T10" s="19" t="str">
        <f t="shared" ref="T10:T23" si="5">P10</f>
        <v>NÃO APROVADO</v>
      </c>
      <c r="U10" s="6"/>
    </row>
    <row r="11" spans="1:21">
      <c r="A11" s="6" t="s">
        <v>31</v>
      </c>
      <c r="B11" s="6" t="s">
        <v>32</v>
      </c>
      <c r="C11" s="6" t="s">
        <v>24</v>
      </c>
      <c r="D11" s="36" t="s">
        <v>33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 t="s">
        <v>35</v>
      </c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>
      <c r="A12" s="35" t="s">
        <v>36</v>
      </c>
      <c r="B12" s="35" t="s">
        <v>37</v>
      </c>
      <c r="C12" s="6" t="s">
        <v>38</v>
      </c>
      <c r="D12" s="39" t="s">
        <v>39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3">
        <f t="shared" si="0"/>
        <v>0</v>
      </c>
      <c r="N12" s="13">
        <f t="shared" si="1"/>
        <v>0</v>
      </c>
      <c r="O12" s="18">
        <f t="shared" si="2"/>
        <v>0</v>
      </c>
      <c r="P12" s="19" t="str">
        <f t="shared" si="3"/>
        <v>NÃO APROVADO</v>
      </c>
      <c r="Q12" s="6" t="s">
        <v>40</v>
      </c>
      <c r="R12" s="16">
        <f t="shared" si="4"/>
        <v>0</v>
      </c>
      <c r="S12" s="13"/>
      <c r="T12" s="19" t="str">
        <f t="shared" si="5"/>
        <v>NÃO APROVADO</v>
      </c>
      <c r="U12" s="6"/>
    </row>
    <row r="13" spans="1:21">
      <c r="A13" s="37" t="s">
        <v>42</v>
      </c>
      <c r="B13" s="38" t="s">
        <v>41</v>
      </c>
      <c r="C13" s="6" t="s">
        <v>43</v>
      </c>
      <c r="D13" s="36" t="s">
        <v>25</v>
      </c>
      <c r="E13" s="20">
        <v>1</v>
      </c>
      <c r="F13" s="20">
        <v>2</v>
      </c>
      <c r="G13" s="20">
        <v>2</v>
      </c>
      <c r="H13" s="20">
        <v>0</v>
      </c>
      <c r="I13" s="20">
        <v>3</v>
      </c>
      <c r="J13" s="20">
        <v>2</v>
      </c>
      <c r="K13" s="20">
        <v>2</v>
      </c>
      <c r="L13" s="20">
        <v>6</v>
      </c>
      <c r="M13" s="13">
        <f t="shared" si="0"/>
        <v>48</v>
      </c>
      <c r="N13" s="13">
        <f t="shared" si="1"/>
        <v>40</v>
      </c>
      <c r="O13" s="18">
        <f t="shared" si="2"/>
        <v>8.8000000000000007</v>
      </c>
      <c r="P13" s="19" t="str">
        <f t="shared" si="3"/>
        <v>APROVADO</v>
      </c>
      <c r="Q13" s="6"/>
      <c r="R13" s="16">
        <f t="shared" si="4"/>
        <v>8.8000000000000007</v>
      </c>
      <c r="S13" s="13">
        <v>1</v>
      </c>
      <c r="T13" s="19" t="str">
        <f t="shared" si="5"/>
        <v>APROVADO</v>
      </c>
      <c r="U13" s="6"/>
    </row>
    <row r="14" spans="1:21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>
      <c r="M25" s="13">
        <f t="shared" si="0"/>
        <v>0</v>
      </c>
      <c r="N25" s="13">
        <f t="shared" si="1"/>
        <v>0</v>
      </c>
      <c r="O25" s="16"/>
    </row>
    <row r="26" spans="1:21" s="6" customFormat="1">
      <c r="M26" s="13">
        <f t="shared" si="0"/>
        <v>0</v>
      </c>
      <c r="N26" s="13">
        <f t="shared" si="1"/>
        <v>0</v>
      </c>
      <c r="O26" s="16"/>
    </row>
    <row r="27" spans="1:21" s="6" customFormat="1">
      <c r="M27" s="13">
        <f t="shared" si="0"/>
        <v>0</v>
      </c>
      <c r="N27" s="13">
        <f t="shared" si="1"/>
        <v>0</v>
      </c>
      <c r="O27" s="16"/>
    </row>
    <row r="28" spans="1:21" s="6" customFormat="1">
      <c r="M28" s="13">
        <f t="shared" si="0"/>
        <v>0</v>
      </c>
      <c r="N28" s="13">
        <f t="shared" si="1"/>
        <v>0</v>
      </c>
      <c r="O28" s="16"/>
    </row>
    <row r="29" spans="1:21" s="6" customFormat="1">
      <c r="M29" s="13">
        <f t="shared" si="0"/>
        <v>0</v>
      </c>
      <c r="N29" s="13">
        <f t="shared" si="1"/>
        <v>0</v>
      </c>
      <c r="O29" s="16"/>
    </row>
    <row r="30" spans="1:21" s="6" customFormat="1">
      <c r="M30" s="13">
        <f t="shared" si="0"/>
        <v>0</v>
      </c>
      <c r="N30" s="13">
        <f t="shared" si="1"/>
        <v>0</v>
      </c>
      <c r="O30" s="16"/>
    </row>
    <row r="31" spans="1:21" s="6" customFormat="1">
      <c r="M31" s="13">
        <f t="shared" si="0"/>
        <v>0</v>
      </c>
      <c r="N31" s="13">
        <f t="shared" si="1"/>
        <v>0</v>
      </c>
      <c r="O31" s="16"/>
    </row>
    <row r="32" spans="1:21" s="6" customFormat="1">
      <c r="M32" s="13">
        <f t="shared" si="0"/>
        <v>0</v>
      </c>
      <c r="N32" s="13">
        <f t="shared" si="1"/>
        <v>0</v>
      </c>
      <c r="O32" s="16"/>
    </row>
    <row r="33" spans="13:15" s="6" customFormat="1">
      <c r="M33" s="13">
        <f t="shared" si="0"/>
        <v>0</v>
      </c>
      <c r="N33" s="13">
        <f t="shared" si="1"/>
        <v>0</v>
      </c>
      <c r="O33" s="16"/>
    </row>
    <row r="34" spans="13:15" s="6" customFormat="1">
      <c r="M34" s="13">
        <f t="shared" si="0"/>
        <v>0</v>
      </c>
      <c r="N34" s="13">
        <f t="shared" si="1"/>
        <v>0</v>
      </c>
      <c r="O34" s="16"/>
    </row>
    <row r="35" spans="13:15" s="6" customFormat="1">
      <c r="M35" s="13">
        <f t="shared" si="0"/>
        <v>0</v>
      </c>
      <c r="N35" s="13">
        <f t="shared" si="1"/>
        <v>0</v>
      </c>
      <c r="O35" s="16"/>
    </row>
  </sheetData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phoneticPr fontId="10" type="noConversion"/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2020-09-16T17:11:16Z</dcterms:modified>
</cp:coreProperties>
</file>