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360" windowWidth="15600" windowHeight="604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N11" i="1"/>
  <c r="M11"/>
  <c r="M9"/>
  <c r="N9"/>
  <c r="M16"/>
  <c r="N16"/>
  <c r="M17"/>
  <c r="N17"/>
  <c r="O17" s="1"/>
  <c r="P17" s="1"/>
  <c r="M20"/>
  <c r="N20"/>
  <c r="M12"/>
  <c r="N12"/>
  <c r="M15"/>
  <c r="N15"/>
  <c r="M18"/>
  <c r="N18"/>
  <c r="M13"/>
  <c r="N13"/>
  <c r="N14"/>
  <c r="M14"/>
  <c r="N8"/>
  <c r="M8"/>
  <c r="N19"/>
  <c r="M19"/>
  <c r="N10"/>
  <c r="M10"/>
  <c r="O18" l="1"/>
  <c r="P18" s="1"/>
  <c r="O12"/>
  <c r="P12" s="1"/>
  <c r="O20"/>
  <c r="P20" s="1"/>
  <c r="O13"/>
  <c r="P13" s="1"/>
  <c r="O15"/>
  <c r="P15" s="1"/>
  <c r="O16"/>
  <c r="P16" s="1"/>
  <c r="O9"/>
  <c r="P9" s="1"/>
  <c r="O11"/>
  <c r="P11" s="1"/>
  <c r="O10"/>
  <c r="P10" s="1"/>
  <c r="O19"/>
  <c r="P19" s="1"/>
  <c r="O8"/>
  <c r="P8" s="1"/>
  <c r="O14"/>
  <c r="P14" s="1"/>
</calcChain>
</file>

<file path=xl/sharedStrings.xml><?xml version="1.0" encoding="utf-8"?>
<sst xmlns="http://schemas.openxmlformats.org/spreadsheetml/2006/main" count="96" uniqueCount="58">
  <si>
    <t>DISCIPLINA/ GRUPO/ ÁREA</t>
  </si>
  <si>
    <t>UNIVERSIDADE QUE O DOCENTE TEM VÍNCULO EMPREGATÍCIO</t>
  </si>
  <si>
    <t>RESULTADO FINAL</t>
  </si>
  <si>
    <t xml:space="preserve">
Doutorado (1,0 pt)</t>
  </si>
  <si>
    <t>OBSERVAÇÕES SOBRE A ANÁLISE DOS DOCUMENTOS</t>
  </si>
  <si>
    <t>CRITÉRIOS DE DESEMPATE</t>
  </si>
  <si>
    <t>Experiência em Docência (até 2,0 pts)</t>
  </si>
  <si>
    <t>Formação em EaD (curso na modalidade EaD ou sobre EaD) (até 1,0 pt)</t>
  </si>
  <si>
    <t>Produtividade Acadêmica (até 3,0 pts)</t>
  </si>
  <si>
    <t>NOTAS FINAIS</t>
  </si>
  <si>
    <t>RESULTADOS PRELIMINARES</t>
  </si>
  <si>
    <t xml:space="preserve">APROVADO/ NÃO APROVADO/ </t>
  </si>
  <si>
    <t>PROJETO PEDAGÓGICO</t>
  </si>
  <si>
    <t>AVALIAÇÃO CURRICULAR</t>
  </si>
  <si>
    <t>NOTAS - AVALIAÇÃO CURRICULAR (Automático)</t>
  </si>
  <si>
    <t>NOTAS - PROJETO PEDAGÓGICO (Automático)</t>
  </si>
  <si>
    <t>NOTAS PRELIMINARES  -(Automático)</t>
  </si>
  <si>
    <t>APROVADO/ NÃO APROVADO/ (Automático)</t>
  </si>
  <si>
    <t>Importância do Papel Social da Ead (2,0 pts)</t>
  </si>
  <si>
    <t>Inserção da Atuação em EaD no Conjunto dos Demais Compromissos do Candidato (2,0 pts)</t>
  </si>
  <si>
    <t>Experiência em Docência - EaD (até 3,0 pts)</t>
  </si>
  <si>
    <t>Antonio Carlos de Oliveira Guerra</t>
  </si>
  <si>
    <t>Química VIII</t>
  </si>
  <si>
    <t>Coordenador de disciplina</t>
  </si>
  <si>
    <t>UFRJ</t>
  </si>
  <si>
    <t>Joaquim Fernando Mendes da Silva</t>
  </si>
  <si>
    <t>Priscila Tamiasso Martinhon</t>
  </si>
  <si>
    <t>Viviane Gomes Teixeira</t>
  </si>
  <si>
    <t>Química IV</t>
  </si>
  <si>
    <t>APROVADO</t>
  </si>
  <si>
    <t>CURSO: LICENCIATURA EM QUÍMICA</t>
  </si>
  <si>
    <t>UNIVERSIDADE: UFRJ (UNIVERSIDADE FEDERAL DO RIO DE JANEIRO)</t>
  </si>
  <si>
    <t>NOME DO CANDIDATO</t>
  </si>
  <si>
    <t xml:space="preserve">FUNÇÃO </t>
  </si>
  <si>
    <t>ORDEM DE CLASSIFICAÇÃO</t>
  </si>
  <si>
    <t>Planejamento da Disciplina (6,0 pts)</t>
  </si>
  <si>
    <t>EDITAL DE PRODUTIVIDADE ACADÊMICA 2019/3 DIRETORIA ACADÊMICA</t>
  </si>
  <si>
    <t>Carlos Alberto da Silva Riehl</t>
  </si>
  <si>
    <t>Instrumentação para a Química do Cotidiano</t>
  </si>
  <si>
    <t>Carmen Lucia de Oliveira Mendes</t>
  </si>
  <si>
    <t>Química para a Engenharia de Produção</t>
  </si>
  <si>
    <t>Leandro Soter de Mariz e Miranda</t>
  </si>
  <si>
    <t>Química V</t>
  </si>
  <si>
    <t>Química I</t>
  </si>
  <si>
    <t>Alexandre Braga da Rocha</t>
  </si>
  <si>
    <t>Marcos Dias Pereira</t>
  </si>
  <si>
    <t>Química VI</t>
  </si>
  <si>
    <t>Pierre Mothé Esteves</t>
  </si>
  <si>
    <t>Química II</t>
  </si>
  <si>
    <t>Michelle Jakeline Cunha Rezende</t>
  </si>
  <si>
    <t>Química X</t>
  </si>
  <si>
    <t>Rodrigo Octavio Mendonça Alves de Souza</t>
  </si>
  <si>
    <t>Química VII</t>
  </si>
  <si>
    <t>Jéssica da Silva Alves de Pinho</t>
  </si>
  <si>
    <t>Não entregou a declaração relacionada no item A.4.b. Não assinou o Projeto de Ação Ppedagógica da Disciplina.</t>
  </si>
  <si>
    <t>CEFET/RJ</t>
  </si>
  <si>
    <t>MAIS IDOSO</t>
  </si>
  <si>
    <t>MAIS IDOSA</t>
  </si>
</sst>
</file>

<file path=xl/styles.xml><?xml version="1.0" encoding="utf-8"?>
<styleSheet xmlns="http://schemas.openxmlformats.org/spreadsheetml/2006/main">
  <numFmts count="1">
    <numFmt numFmtId="164" formatCode="000000000\-00"/>
  </numFmts>
  <fonts count="8"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49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0"/>
  <sheetViews>
    <sheetView showGridLines="0" tabSelected="1" zoomScale="70" zoomScaleNormal="70" workbookViewId="0">
      <pane xSplit="1" topLeftCell="B1" activePane="topRight" state="frozen"/>
      <selection pane="topRight" activeCell="B5" sqref="B5:B7"/>
    </sheetView>
  </sheetViews>
  <sheetFormatPr defaultRowHeight="15"/>
  <cols>
    <col min="1" max="1" width="35.42578125" style="20" customWidth="1"/>
    <col min="2" max="2" width="70.140625" style="20" customWidth="1"/>
    <col min="3" max="3" width="26.42578125" style="20" bestFit="1" customWidth="1"/>
    <col min="4" max="4" width="24.7109375" style="20" customWidth="1"/>
    <col min="5" max="5" width="13.28515625" style="20" customWidth="1"/>
    <col min="6" max="6" width="13" style="20" customWidth="1"/>
    <col min="7" max="7" width="14" style="20" customWidth="1"/>
    <col min="8" max="8" width="12.28515625" style="20" customWidth="1"/>
    <col min="9" max="12" width="17.28515625" style="20" customWidth="1"/>
    <col min="13" max="15" width="21.85546875" style="20" customWidth="1"/>
    <col min="16" max="16" width="15.5703125" style="20" customWidth="1"/>
    <col min="17" max="17" width="32.85546875" style="20" customWidth="1"/>
    <col min="18" max="18" width="9.140625" style="20"/>
    <col min="19" max="19" width="17.42578125" style="20" customWidth="1"/>
    <col min="20" max="20" width="23.28515625" style="20" customWidth="1"/>
    <col min="21" max="21" width="16.140625" style="20" bestFit="1" customWidth="1"/>
    <col min="22" max="16384" width="9.140625" style="20"/>
  </cols>
  <sheetData>
    <row r="1" spans="1:21" ht="21">
      <c r="A1" s="18" t="s">
        <v>36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21">
      <c r="A2" s="21"/>
      <c r="B2" s="22"/>
      <c r="C2" s="22"/>
      <c r="D2" s="22"/>
      <c r="E2" s="23"/>
      <c r="F2" s="23"/>
      <c r="G2" s="23"/>
      <c r="H2" s="23"/>
      <c r="I2" s="24"/>
      <c r="J2" s="24"/>
      <c r="K2" s="24"/>
      <c r="L2" s="24"/>
      <c r="M2" s="25"/>
      <c r="N2" s="25"/>
      <c r="O2" s="25"/>
      <c r="P2" s="25"/>
      <c r="Q2" s="1"/>
      <c r="R2" s="1"/>
      <c r="S2" s="24"/>
      <c r="T2" s="24"/>
      <c r="U2" s="25"/>
    </row>
    <row r="3" spans="1:21" ht="21">
      <c r="A3" s="26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21">
      <c r="A4" s="28" t="s">
        <v>31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5" spans="1:21" ht="28.9" customHeight="1">
      <c r="A5" s="12" t="s">
        <v>32</v>
      </c>
      <c r="B5" s="5" t="s">
        <v>0</v>
      </c>
      <c r="C5" s="5" t="s">
        <v>33</v>
      </c>
      <c r="D5" s="5" t="s">
        <v>1</v>
      </c>
      <c r="E5" s="15" t="s">
        <v>13</v>
      </c>
      <c r="F5" s="16"/>
      <c r="G5" s="16"/>
      <c r="H5" s="16"/>
      <c r="I5" s="17"/>
      <c r="J5" s="15" t="s">
        <v>12</v>
      </c>
      <c r="K5" s="16"/>
      <c r="L5" s="17"/>
      <c r="M5" s="10" t="s">
        <v>10</v>
      </c>
      <c r="N5" s="10"/>
      <c r="O5" s="10"/>
      <c r="P5" s="29"/>
      <c r="Q5" s="29"/>
      <c r="R5" s="11" t="s">
        <v>2</v>
      </c>
      <c r="S5" s="11"/>
      <c r="T5" s="11"/>
      <c r="U5" s="11"/>
    </row>
    <row r="6" spans="1:21" ht="100.9" customHeight="1">
      <c r="A6" s="13"/>
      <c r="B6" s="6"/>
      <c r="C6" s="6"/>
      <c r="D6" s="6"/>
      <c r="E6" s="8" t="s">
        <v>3</v>
      </c>
      <c r="F6" s="8" t="s">
        <v>6</v>
      </c>
      <c r="G6" s="8" t="s">
        <v>20</v>
      </c>
      <c r="H6" s="8" t="s">
        <v>7</v>
      </c>
      <c r="I6" s="8" t="s">
        <v>8</v>
      </c>
      <c r="J6" s="8" t="s">
        <v>18</v>
      </c>
      <c r="K6" s="8" t="s">
        <v>19</v>
      </c>
      <c r="L6" s="8" t="s">
        <v>35</v>
      </c>
      <c r="M6" s="29"/>
      <c r="N6" s="29"/>
      <c r="O6" s="29"/>
      <c r="P6" s="30"/>
      <c r="Q6" s="29"/>
      <c r="R6" s="11"/>
      <c r="S6" s="11"/>
      <c r="T6" s="11"/>
      <c r="U6" s="11"/>
    </row>
    <row r="7" spans="1:21" ht="66" customHeight="1">
      <c r="A7" s="14"/>
      <c r="B7" s="7"/>
      <c r="C7" s="7"/>
      <c r="D7" s="7"/>
      <c r="E7" s="9"/>
      <c r="F7" s="9"/>
      <c r="G7" s="9"/>
      <c r="H7" s="9"/>
      <c r="I7" s="9"/>
      <c r="J7" s="9"/>
      <c r="K7" s="9"/>
      <c r="L7" s="9"/>
      <c r="M7" s="2" t="s">
        <v>14</v>
      </c>
      <c r="N7" s="2" t="s">
        <v>15</v>
      </c>
      <c r="O7" s="2" t="s">
        <v>16</v>
      </c>
      <c r="P7" s="4" t="s">
        <v>17</v>
      </c>
      <c r="Q7" s="3" t="s">
        <v>4</v>
      </c>
      <c r="R7" s="3" t="s">
        <v>9</v>
      </c>
      <c r="S7" s="3" t="s">
        <v>34</v>
      </c>
      <c r="T7" s="4" t="s">
        <v>11</v>
      </c>
      <c r="U7" s="4" t="s">
        <v>5</v>
      </c>
    </row>
    <row r="8" spans="1:21">
      <c r="A8" s="31" t="s">
        <v>37</v>
      </c>
      <c r="B8" s="31" t="s">
        <v>38</v>
      </c>
      <c r="C8" s="31" t="s">
        <v>23</v>
      </c>
      <c r="D8" s="31" t="s">
        <v>24</v>
      </c>
      <c r="E8" s="32">
        <v>1</v>
      </c>
      <c r="F8" s="32">
        <v>2</v>
      </c>
      <c r="G8" s="32">
        <v>3</v>
      </c>
      <c r="H8" s="32">
        <v>1</v>
      </c>
      <c r="I8" s="32">
        <v>3</v>
      </c>
      <c r="J8" s="32">
        <v>2</v>
      </c>
      <c r="K8" s="32">
        <v>2</v>
      </c>
      <c r="L8" s="32">
        <v>6</v>
      </c>
      <c r="M8" s="31">
        <f t="shared" ref="M8:M20" si="0">SUM(E8:I8)*6</f>
        <v>60</v>
      </c>
      <c r="N8" s="31">
        <f t="shared" ref="N8:N20" si="1">SUM(J8:L8)*4</f>
        <v>40</v>
      </c>
      <c r="O8" s="31">
        <f t="shared" ref="O8:O20" si="2">SUM(M8:N8)/10</f>
        <v>10</v>
      </c>
      <c r="P8" s="31" t="str">
        <f t="shared" ref="P8:P20" si="3">IF(O8&gt;=6,"APROVADO","NÃO APROVADO")</f>
        <v>APROVADO</v>
      </c>
      <c r="Q8" s="31"/>
      <c r="R8" s="31">
        <v>10</v>
      </c>
      <c r="S8" s="31">
        <v>1</v>
      </c>
      <c r="T8" s="31" t="s">
        <v>29</v>
      </c>
      <c r="U8" s="31" t="s">
        <v>56</v>
      </c>
    </row>
    <row r="9" spans="1:21">
      <c r="A9" s="31" t="s">
        <v>25</v>
      </c>
      <c r="B9" s="31" t="s">
        <v>38</v>
      </c>
      <c r="C9" s="31" t="s">
        <v>23</v>
      </c>
      <c r="D9" s="31" t="s">
        <v>24</v>
      </c>
      <c r="E9" s="32">
        <v>1</v>
      </c>
      <c r="F9" s="32">
        <v>2</v>
      </c>
      <c r="G9" s="32">
        <v>3</v>
      </c>
      <c r="H9" s="32">
        <v>1</v>
      </c>
      <c r="I9" s="32">
        <v>3</v>
      </c>
      <c r="J9" s="32">
        <v>2</v>
      </c>
      <c r="K9" s="32">
        <v>2</v>
      </c>
      <c r="L9" s="32">
        <v>6</v>
      </c>
      <c r="M9" s="31">
        <f t="shared" si="0"/>
        <v>60</v>
      </c>
      <c r="N9" s="31">
        <f t="shared" si="1"/>
        <v>40</v>
      </c>
      <c r="O9" s="31">
        <f t="shared" si="2"/>
        <v>10</v>
      </c>
      <c r="P9" s="31" t="str">
        <f t="shared" si="3"/>
        <v>APROVADO</v>
      </c>
      <c r="Q9" s="31"/>
      <c r="R9" s="31">
        <v>10</v>
      </c>
      <c r="S9" s="31">
        <v>2</v>
      </c>
      <c r="T9" s="31" t="s">
        <v>29</v>
      </c>
      <c r="U9" s="31"/>
    </row>
    <row r="10" spans="1:21">
      <c r="A10" s="31" t="s">
        <v>44</v>
      </c>
      <c r="B10" s="31" t="s">
        <v>43</v>
      </c>
      <c r="C10" s="31" t="s">
        <v>23</v>
      </c>
      <c r="D10" s="31" t="s">
        <v>24</v>
      </c>
      <c r="E10" s="32">
        <v>1</v>
      </c>
      <c r="F10" s="32">
        <v>2</v>
      </c>
      <c r="G10" s="32">
        <v>3</v>
      </c>
      <c r="H10" s="32">
        <v>1</v>
      </c>
      <c r="I10" s="32">
        <v>3</v>
      </c>
      <c r="J10" s="32">
        <v>2</v>
      </c>
      <c r="K10" s="32">
        <v>2</v>
      </c>
      <c r="L10" s="32">
        <v>6</v>
      </c>
      <c r="M10" s="31">
        <f t="shared" si="0"/>
        <v>60</v>
      </c>
      <c r="N10" s="31">
        <f t="shared" si="1"/>
        <v>40</v>
      </c>
      <c r="O10" s="31">
        <f t="shared" si="2"/>
        <v>10</v>
      </c>
      <c r="P10" s="31" t="str">
        <f t="shared" si="3"/>
        <v>APROVADO</v>
      </c>
      <c r="Q10" s="31"/>
      <c r="R10" s="31">
        <v>10</v>
      </c>
      <c r="S10" s="31">
        <v>1</v>
      </c>
      <c r="T10" s="31" t="s">
        <v>29</v>
      </c>
      <c r="U10" s="31"/>
    </row>
    <row r="11" spans="1:21" ht="60">
      <c r="A11" s="31" t="s">
        <v>53</v>
      </c>
      <c r="B11" s="31" t="s">
        <v>43</v>
      </c>
      <c r="C11" s="31" t="s">
        <v>23</v>
      </c>
      <c r="D11" s="31" t="s">
        <v>55</v>
      </c>
      <c r="E11" s="32">
        <v>1</v>
      </c>
      <c r="F11" s="32">
        <v>2</v>
      </c>
      <c r="G11" s="32">
        <v>3</v>
      </c>
      <c r="H11" s="32">
        <v>1</v>
      </c>
      <c r="I11" s="32">
        <v>3</v>
      </c>
      <c r="J11" s="32">
        <v>2</v>
      </c>
      <c r="K11" s="32">
        <v>0</v>
      </c>
      <c r="L11" s="32">
        <v>6</v>
      </c>
      <c r="M11" s="31">
        <f t="shared" si="0"/>
        <v>60</v>
      </c>
      <c r="N11" s="31">
        <f t="shared" si="1"/>
        <v>32</v>
      </c>
      <c r="O11" s="31">
        <f t="shared" si="2"/>
        <v>9.1999999999999993</v>
      </c>
      <c r="P11" s="31" t="str">
        <f t="shared" si="3"/>
        <v>APROVADO</v>
      </c>
      <c r="Q11" s="33" t="s">
        <v>54</v>
      </c>
      <c r="R11" s="31">
        <v>9.1999999999999993</v>
      </c>
      <c r="S11" s="31">
        <v>2</v>
      </c>
      <c r="T11" s="31" t="s">
        <v>29</v>
      </c>
      <c r="U11" s="31"/>
    </row>
    <row r="12" spans="1:21">
      <c r="A12" s="31" t="s">
        <v>47</v>
      </c>
      <c r="B12" s="31" t="s">
        <v>48</v>
      </c>
      <c r="C12" s="31" t="s">
        <v>23</v>
      </c>
      <c r="D12" s="31" t="s">
        <v>24</v>
      </c>
      <c r="E12" s="32">
        <v>1</v>
      </c>
      <c r="F12" s="32">
        <v>2</v>
      </c>
      <c r="G12" s="32">
        <v>3</v>
      </c>
      <c r="H12" s="32">
        <v>1</v>
      </c>
      <c r="I12" s="32">
        <v>3</v>
      </c>
      <c r="J12" s="32">
        <v>2</v>
      </c>
      <c r="K12" s="32">
        <v>2</v>
      </c>
      <c r="L12" s="32">
        <v>6</v>
      </c>
      <c r="M12" s="31">
        <f t="shared" si="0"/>
        <v>60</v>
      </c>
      <c r="N12" s="31">
        <f t="shared" si="1"/>
        <v>40</v>
      </c>
      <c r="O12" s="31">
        <f t="shared" si="2"/>
        <v>10</v>
      </c>
      <c r="P12" s="31" t="str">
        <f t="shared" si="3"/>
        <v>APROVADO</v>
      </c>
      <c r="Q12" s="31"/>
      <c r="R12" s="31">
        <v>10</v>
      </c>
      <c r="S12" s="31">
        <v>1</v>
      </c>
      <c r="T12" s="31" t="s">
        <v>29</v>
      </c>
      <c r="U12" s="31"/>
    </row>
    <row r="13" spans="1:21">
      <c r="A13" s="31" t="s">
        <v>27</v>
      </c>
      <c r="B13" s="31" t="s">
        <v>28</v>
      </c>
      <c r="C13" s="31" t="s">
        <v>23</v>
      </c>
      <c r="D13" s="31" t="s">
        <v>24</v>
      </c>
      <c r="E13" s="32">
        <v>1</v>
      </c>
      <c r="F13" s="32">
        <v>2</v>
      </c>
      <c r="G13" s="32">
        <v>3</v>
      </c>
      <c r="H13" s="32">
        <v>1</v>
      </c>
      <c r="I13" s="32">
        <v>3</v>
      </c>
      <c r="J13" s="32">
        <v>2</v>
      </c>
      <c r="K13" s="32">
        <v>2</v>
      </c>
      <c r="L13" s="32">
        <v>6</v>
      </c>
      <c r="M13" s="31">
        <f t="shared" si="0"/>
        <v>60</v>
      </c>
      <c r="N13" s="31">
        <f t="shared" si="1"/>
        <v>40</v>
      </c>
      <c r="O13" s="31">
        <f t="shared" si="2"/>
        <v>10</v>
      </c>
      <c r="P13" s="31" t="str">
        <f t="shared" si="3"/>
        <v>APROVADO</v>
      </c>
      <c r="Q13" s="31"/>
      <c r="R13" s="31">
        <v>10</v>
      </c>
      <c r="S13" s="31">
        <v>1</v>
      </c>
      <c r="T13" s="31" t="s">
        <v>29</v>
      </c>
      <c r="U13" s="31"/>
    </row>
    <row r="14" spans="1:21">
      <c r="A14" s="31" t="s">
        <v>39</v>
      </c>
      <c r="B14" s="31" t="s">
        <v>40</v>
      </c>
      <c r="C14" s="31" t="s">
        <v>23</v>
      </c>
      <c r="D14" s="31" t="s">
        <v>24</v>
      </c>
      <c r="E14" s="32">
        <v>1</v>
      </c>
      <c r="F14" s="32">
        <v>2</v>
      </c>
      <c r="G14" s="32">
        <v>3</v>
      </c>
      <c r="H14" s="32">
        <v>1</v>
      </c>
      <c r="I14" s="32">
        <v>3</v>
      </c>
      <c r="J14" s="32">
        <v>2</v>
      </c>
      <c r="K14" s="32">
        <v>2</v>
      </c>
      <c r="L14" s="32">
        <v>6</v>
      </c>
      <c r="M14" s="31">
        <f t="shared" si="0"/>
        <v>60</v>
      </c>
      <c r="N14" s="31">
        <f t="shared" si="1"/>
        <v>40</v>
      </c>
      <c r="O14" s="31">
        <f t="shared" si="2"/>
        <v>10</v>
      </c>
      <c r="P14" s="31" t="str">
        <f t="shared" si="3"/>
        <v>APROVADO</v>
      </c>
      <c r="Q14" s="31"/>
      <c r="R14" s="31">
        <v>10</v>
      </c>
      <c r="S14" s="31">
        <v>1</v>
      </c>
      <c r="T14" s="31" t="s">
        <v>29</v>
      </c>
      <c r="U14" s="31" t="s">
        <v>57</v>
      </c>
    </row>
    <row r="15" spans="1:21">
      <c r="A15" s="31" t="s">
        <v>26</v>
      </c>
      <c r="B15" s="31" t="s">
        <v>40</v>
      </c>
      <c r="C15" s="31" t="s">
        <v>23</v>
      </c>
      <c r="D15" s="31" t="s">
        <v>24</v>
      </c>
      <c r="E15" s="32">
        <v>1</v>
      </c>
      <c r="F15" s="32">
        <v>2</v>
      </c>
      <c r="G15" s="32">
        <v>3</v>
      </c>
      <c r="H15" s="32">
        <v>1</v>
      </c>
      <c r="I15" s="32">
        <v>3</v>
      </c>
      <c r="J15" s="32">
        <v>2</v>
      </c>
      <c r="K15" s="32">
        <v>2</v>
      </c>
      <c r="L15" s="32">
        <v>6</v>
      </c>
      <c r="M15" s="31">
        <f t="shared" si="0"/>
        <v>60</v>
      </c>
      <c r="N15" s="31">
        <f t="shared" si="1"/>
        <v>40</v>
      </c>
      <c r="O15" s="31">
        <f t="shared" si="2"/>
        <v>10</v>
      </c>
      <c r="P15" s="31" t="str">
        <f t="shared" si="3"/>
        <v>APROVADO</v>
      </c>
      <c r="Q15" s="31"/>
      <c r="R15" s="31">
        <v>10</v>
      </c>
      <c r="S15" s="31">
        <v>2</v>
      </c>
      <c r="T15" s="31" t="s">
        <v>29</v>
      </c>
      <c r="U15" s="31"/>
    </row>
    <row r="16" spans="1:21">
      <c r="A16" s="31" t="s">
        <v>41</v>
      </c>
      <c r="B16" s="31" t="s">
        <v>42</v>
      </c>
      <c r="C16" s="31" t="s">
        <v>23</v>
      </c>
      <c r="D16" s="31" t="s">
        <v>24</v>
      </c>
      <c r="E16" s="32">
        <v>1</v>
      </c>
      <c r="F16" s="32">
        <v>2</v>
      </c>
      <c r="G16" s="32">
        <v>3</v>
      </c>
      <c r="H16" s="32">
        <v>1</v>
      </c>
      <c r="I16" s="32">
        <v>3</v>
      </c>
      <c r="J16" s="32">
        <v>2</v>
      </c>
      <c r="K16" s="32">
        <v>2</v>
      </c>
      <c r="L16" s="32">
        <v>6</v>
      </c>
      <c r="M16" s="31">
        <f t="shared" si="0"/>
        <v>60</v>
      </c>
      <c r="N16" s="31">
        <f t="shared" si="1"/>
        <v>40</v>
      </c>
      <c r="O16" s="31">
        <f t="shared" si="2"/>
        <v>10</v>
      </c>
      <c r="P16" s="31" t="str">
        <f t="shared" si="3"/>
        <v>APROVADO</v>
      </c>
      <c r="Q16" s="31"/>
      <c r="R16" s="31">
        <v>10</v>
      </c>
      <c r="S16" s="31">
        <v>1</v>
      </c>
      <c r="T16" s="31" t="s">
        <v>29</v>
      </c>
      <c r="U16" s="31"/>
    </row>
    <row r="17" spans="1:22">
      <c r="A17" s="31" t="s">
        <v>45</v>
      </c>
      <c r="B17" s="31" t="s">
        <v>46</v>
      </c>
      <c r="C17" s="31" t="s">
        <v>23</v>
      </c>
      <c r="D17" s="31" t="s">
        <v>24</v>
      </c>
      <c r="E17" s="32">
        <v>1</v>
      </c>
      <c r="F17" s="32">
        <v>2</v>
      </c>
      <c r="G17" s="32">
        <v>3</v>
      </c>
      <c r="H17" s="32">
        <v>1</v>
      </c>
      <c r="I17" s="32">
        <v>3</v>
      </c>
      <c r="J17" s="32">
        <v>2</v>
      </c>
      <c r="K17" s="32">
        <v>2</v>
      </c>
      <c r="L17" s="32">
        <v>6</v>
      </c>
      <c r="M17" s="31">
        <f t="shared" si="0"/>
        <v>60</v>
      </c>
      <c r="N17" s="31">
        <f t="shared" si="1"/>
        <v>40</v>
      </c>
      <c r="O17" s="31">
        <f t="shared" si="2"/>
        <v>10</v>
      </c>
      <c r="P17" s="31" t="str">
        <f t="shared" si="3"/>
        <v>APROVADO</v>
      </c>
      <c r="Q17" s="31"/>
      <c r="R17" s="31">
        <v>10</v>
      </c>
      <c r="S17" s="31">
        <v>1</v>
      </c>
      <c r="T17" s="31" t="s">
        <v>29</v>
      </c>
      <c r="U17" s="31"/>
      <c r="V17" s="34"/>
    </row>
    <row r="18" spans="1:22">
      <c r="A18" s="31" t="s">
        <v>51</v>
      </c>
      <c r="B18" s="31" t="s">
        <v>52</v>
      </c>
      <c r="C18" s="31" t="s">
        <v>23</v>
      </c>
      <c r="D18" s="31" t="s">
        <v>24</v>
      </c>
      <c r="E18" s="32">
        <v>1</v>
      </c>
      <c r="F18" s="32">
        <v>2</v>
      </c>
      <c r="G18" s="32">
        <v>3</v>
      </c>
      <c r="H18" s="32">
        <v>0</v>
      </c>
      <c r="I18" s="32">
        <v>3</v>
      </c>
      <c r="J18" s="32">
        <v>2</v>
      </c>
      <c r="K18" s="32">
        <v>2</v>
      </c>
      <c r="L18" s="32">
        <v>6</v>
      </c>
      <c r="M18" s="31">
        <f t="shared" si="0"/>
        <v>54</v>
      </c>
      <c r="N18" s="31">
        <f t="shared" si="1"/>
        <v>40</v>
      </c>
      <c r="O18" s="31">
        <f t="shared" si="2"/>
        <v>9.4</v>
      </c>
      <c r="P18" s="31" t="str">
        <f t="shared" si="3"/>
        <v>APROVADO</v>
      </c>
      <c r="Q18" s="31"/>
      <c r="R18" s="31">
        <v>9.4</v>
      </c>
      <c r="S18" s="31">
        <v>1</v>
      </c>
      <c r="T18" s="31" t="s">
        <v>29</v>
      </c>
      <c r="U18" s="31"/>
      <c r="V18" s="34"/>
    </row>
    <row r="19" spans="1:22">
      <c r="A19" s="31" t="s">
        <v>21</v>
      </c>
      <c r="B19" s="31" t="s">
        <v>22</v>
      </c>
      <c r="C19" s="31" t="s">
        <v>23</v>
      </c>
      <c r="D19" s="31" t="s">
        <v>24</v>
      </c>
      <c r="E19" s="32">
        <v>1</v>
      </c>
      <c r="F19" s="32">
        <v>2</v>
      </c>
      <c r="G19" s="32">
        <v>3</v>
      </c>
      <c r="H19" s="32">
        <v>1</v>
      </c>
      <c r="I19" s="32">
        <v>3</v>
      </c>
      <c r="J19" s="32">
        <v>2</v>
      </c>
      <c r="K19" s="32">
        <v>2</v>
      </c>
      <c r="L19" s="32">
        <v>6</v>
      </c>
      <c r="M19" s="31">
        <f t="shared" si="0"/>
        <v>60</v>
      </c>
      <c r="N19" s="31">
        <f t="shared" si="1"/>
        <v>40</v>
      </c>
      <c r="O19" s="31">
        <f t="shared" si="2"/>
        <v>10</v>
      </c>
      <c r="P19" s="31" t="str">
        <f t="shared" si="3"/>
        <v>APROVADO</v>
      </c>
      <c r="Q19" s="31"/>
      <c r="R19" s="31">
        <v>10</v>
      </c>
      <c r="S19" s="31">
        <v>1</v>
      </c>
      <c r="T19" s="31" t="s">
        <v>29</v>
      </c>
      <c r="U19" s="31"/>
      <c r="V19" s="34"/>
    </row>
    <row r="20" spans="1:22">
      <c r="A20" s="31" t="s">
        <v>49</v>
      </c>
      <c r="B20" s="31" t="s">
        <v>50</v>
      </c>
      <c r="C20" s="31" t="s">
        <v>23</v>
      </c>
      <c r="D20" s="31" t="s">
        <v>24</v>
      </c>
      <c r="E20" s="32">
        <v>1</v>
      </c>
      <c r="F20" s="32">
        <v>2</v>
      </c>
      <c r="G20" s="32">
        <v>3</v>
      </c>
      <c r="H20" s="32">
        <v>1</v>
      </c>
      <c r="I20" s="32">
        <v>3</v>
      </c>
      <c r="J20" s="32">
        <v>2</v>
      </c>
      <c r="K20" s="32">
        <v>2</v>
      </c>
      <c r="L20" s="32">
        <v>6</v>
      </c>
      <c r="M20" s="31">
        <f t="shared" si="0"/>
        <v>60</v>
      </c>
      <c r="N20" s="31">
        <f t="shared" si="1"/>
        <v>40</v>
      </c>
      <c r="O20" s="31">
        <f t="shared" si="2"/>
        <v>10</v>
      </c>
      <c r="P20" s="31" t="str">
        <f t="shared" si="3"/>
        <v>APROVADO</v>
      </c>
      <c r="Q20" s="31"/>
      <c r="R20" s="31">
        <v>10</v>
      </c>
      <c r="S20" s="31">
        <v>1</v>
      </c>
      <c r="T20" s="31" t="s">
        <v>29</v>
      </c>
      <c r="U20" s="31"/>
    </row>
  </sheetData>
  <sortState ref="A8:X20">
    <sortCondition ref="B8:B20"/>
  </sortState>
  <mergeCells count="19">
    <mergeCell ref="A1:U1"/>
    <mergeCell ref="A3:U3"/>
    <mergeCell ref="A4:U4"/>
    <mergeCell ref="M5:Q6"/>
    <mergeCell ref="R5:U6"/>
    <mergeCell ref="A5:A7"/>
    <mergeCell ref="J5:L5"/>
    <mergeCell ref="L6:L7"/>
    <mergeCell ref="K6:K7"/>
    <mergeCell ref="J6:J7"/>
    <mergeCell ref="F6:F7"/>
    <mergeCell ref="I6:I7"/>
    <mergeCell ref="E5:I5"/>
    <mergeCell ref="G6:G7"/>
    <mergeCell ref="H6:H7"/>
    <mergeCell ref="B5:B7"/>
    <mergeCell ref="D5:D7"/>
    <mergeCell ref="E6:E7"/>
    <mergeCell ref="C5:C7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mbento</cp:lastModifiedBy>
  <cp:lastPrinted>2020-02-03T17:02:35Z</cp:lastPrinted>
  <dcterms:created xsi:type="dcterms:W3CDTF">2019-12-09T13:58:31Z</dcterms:created>
  <dcterms:modified xsi:type="dcterms:W3CDTF">2020-02-04T18:46:39Z</dcterms:modified>
</cp:coreProperties>
</file>