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360" windowWidth="16605" windowHeight="604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I11" i="1"/>
  <c r="M11" s="1"/>
  <c r="M10"/>
  <c r="M9"/>
  <c r="N9"/>
  <c r="N10"/>
  <c r="N11"/>
  <c r="M12"/>
  <c r="N12"/>
  <c r="O12" l="1"/>
  <c r="P12" s="1"/>
  <c r="T12" s="1"/>
  <c r="O11"/>
  <c r="P11" s="1"/>
  <c r="T11" s="1"/>
  <c r="O10"/>
  <c r="P10" s="1"/>
  <c r="T10" s="1"/>
  <c r="O9"/>
  <c r="P9" s="1"/>
  <c r="T9" s="1"/>
  <c r="R12" l="1"/>
  <c r="R11"/>
  <c r="R10"/>
  <c r="R9"/>
</calcChain>
</file>

<file path=xl/sharedStrings.xml><?xml version="1.0" encoding="utf-8"?>
<sst xmlns="http://schemas.openxmlformats.org/spreadsheetml/2006/main" count="40" uniqueCount="35">
  <si>
    <t>DISCIPLINA/ GRUPO/ ÁREA</t>
  </si>
  <si>
    <t>UNIVERSIDADE QUE O DOCENTE TEM VÍNCULO EMPREGATÍCIO</t>
  </si>
  <si>
    <t>RESULTADO FINAL</t>
  </si>
  <si>
    <t xml:space="preserve">
Doutorado (1,0 pt)</t>
  </si>
  <si>
    <t>OBSERVAÇÕES SOBRE A ANÁLISE DOS DOCUMENTOS</t>
  </si>
  <si>
    <t>CRITÉRIOS DE DESEMPATE</t>
  </si>
  <si>
    <t>Experiência em Docência (até 2,0 pts)</t>
  </si>
  <si>
    <t>Formação em EaD (curso na modalidade EaD ou sobre EaD) (até 1,0 pt)</t>
  </si>
  <si>
    <t>Produtividade Acadêmica (até 3,0 pts)</t>
  </si>
  <si>
    <t>NOTAS FINAIS</t>
  </si>
  <si>
    <t>RESULTADOS PRELIMINARES</t>
  </si>
  <si>
    <t>PROJETO PEDAGÓGICO</t>
  </si>
  <si>
    <t>Planejamento da Da Disciplina (6,0 pts)</t>
  </si>
  <si>
    <t>AVALIAÇÃO CURRICULAR</t>
  </si>
  <si>
    <t>NOTAS - AVALIAÇÃO CURRICULAR (Automático)</t>
  </si>
  <si>
    <t>NOTAS - PROJETO PEDAGÓGICO (Automático)</t>
  </si>
  <si>
    <t>NOTAS PRELIMINARES  -(Automático)</t>
  </si>
  <si>
    <t>Importância do Papel Social da Ead (2,0 pts)</t>
  </si>
  <si>
    <t>Inserção da Atuação em EaD no Conjunto dos Demais Compromissos do Candidato (2,0 pts)</t>
  </si>
  <si>
    <t>Experiência em Docência - EaD (até 3,0 pts)</t>
  </si>
  <si>
    <t xml:space="preserve">APROVADO/ NÃO APROVADO </t>
  </si>
  <si>
    <t>APROVADO/ NÃO APROVADO (Automático)</t>
  </si>
  <si>
    <t>EDITAL DE PRODUTIVIDADE ACADÊMICA 2019/3 DIRETORIA ACADÊMICA</t>
  </si>
  <si>
    <t xml:space="preserve">CURSO: MATEMÁTICA </t>
  </si>
  <si>
    <t>UFF</t>
  </si>
  <si>
    <t>coordenador de Disciplina</t>
  </si>
  <si>
    <t>Eduardo Marques</t>
  </si>
  <si>
    <t>Fernanda Mendonça de Vasconcellos</t>
  </si>
  <si>
    <t>Kátia Lima Dal Bello</t>
  </si>
  <si>
    <t>Coordenador de Tutoria</t>
  </si>
  <si>
    <t>Roberto Geraldo Tavares Arnaut</t>
  </si>
  <si>
    <t>NOME DO CANDIDATO</t>
  </si>
  <si>
    <t>FUNÇÃO</t>
  </si>
  <si>
    <r>
      <t>ORDEM DE CLASSIFICAÇÃO</t>
    </r>
    <r>
      <rPr>
        <b/>
        <sz val="11"/>
        <color indexed="10"/>
        <rFont val="Calibri"/>
        <family val="2"/>
      </rPr>
      <t xml:space="preserve"> </t>
    </r>
  </si>
  <si>
    <t>UNIVERSIDADE: UFF</t>
  </si>
</sst>
</file>

<file path=xl/styles.xml><?xml version="1.0" encoding="utf-8"?>
<styleSheet xmlns="http://schemas.openxmlformats.org/spreadsheetml/2006/main">
  <numFmts count="1">
    <numFmt numFmtId="164" formatCode="000000000\-00"/>
  </numFmts>
  <fonts count="9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1" xfId="0" applyBorder="1"/>
    <xf numFmtId="2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0" fillId="0" borderId="0" xfId="0" applyNumberFormat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49" fontId="1" fillId="0" borderId="2" xfId="0" applyNumberFormat="1" applyFont="1" applyBorder="1"/>
    <xf numFmtId="49" fontId="1" fillId="0" borderId="3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Font="1" applyBorder="1" applyAlignment="1"/>
    <xf numFmtId="0" fontId="7" fillId="0" borderId="1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showGridLines="0" tabSelected="1" zoomScale="75" zoomScaleNormal="70" workbookViewId="0">
      <pane xSplit="1" topLeftCell="B1" activePane="topRight" state="frozen"/>
      <selection pane="topRight" activeCell="C16" sqref="C16"/>
    </sheetView>
  </sheetViews>
  <sheetFormatPr defaultRowHeight="15"/>
  <cols>
    <col min="1" max="1" width="35.7109375" customWidth="1"/>
    <col min="2" max="2" width="17.28515625" customWidth="1"/>
    <col min="3" max="3" width="24.85546875" customWidth="1"/>
    <col min="4" max="4" width="15.5703125" customWidth="1"/>
    <col min="5" max="5" width="10.5703125" customWidth="1"/>
    <col min="6" max="6" width="11.85546875" customWidth="1"/>
    <col min="7" max="7" width="11.5703125" customWidth="1"/>
    <col min="8" max="8" width="11.85546875" customWidth="1"/>
    <col min="9" max="9" width="14.28515625" customWidth="1"/>
    <col min="10" max="11" width="13.140625" customWidth="1"/>
    <col min="12" max="12" width="11.42578125" customWidth="1"/>
    <col min="13" max="13" width="17.42578125" customWidth="1"/>
    <col min="14" max="14" width="14.42578125" customWidth="1"/>
    <col min="15" max="15" width="17.7109375" style="14" customWidth="1"/>
    <col min="16" max="16" width="15.5703125" customWidth="1"/>
    <col min="17" max="17" width="15.85546875" customWidth="1"/>
    <col min="19" max="19" width="15.42578125" customWidth="1"/>
    <col min="20" max="20" width="17.7109375" customWidth="1"/>
    <col min="21" max="21" width="11.7109375" customWidth="1"/>
  </cols>
  <sheetData>
    <row r="1" spans="1:21" ht="21">
      <c r="A1" s="27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ht="21">
      <c r="A2" s="18" t="s">
        <v>23</v>
      </c>
      <c r="B2" s="19"/>
      <c r="C2" s="19"/>
      <c r="D2" s="20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1"/>
    </row>
    <row r="3" spans="1:21" ht="21">
      <c r="A3" s="22" t="s">
        <v>34</v>
      </c>
      <c r="B3" s="23"/>
      <c r="C3" s="23"/>
      <c r="D3" s="24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5"/>
    </row>
    <row r="4" spans="1:21" ht="21">
      <c r="A4" s="4"/>
      <c r="B4" s="5"/>
      <c r="C4" s="5"/>
      <c r="D4" s="5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1"/>
      <c r="Q4" s="3"/>
      <c r="R4" s="3"/>
      <c r="S4" s="1"/>
      <c r="T4" s="1"/>
      <c r="U4" s="2"/>
    </row>
    <row r="5" spans="1:21" ht="21">
      <c r="A5" s="4"/>
      <c r="B5" s="5"/>
      <c r="C5" s="5"/>
      <c r="D5" s="5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1"/>
      <c r="Q5" s="3"/>
      <c r="R5" s="3"/>
      <c r="S5" s="1"/>
      <c r="T5" s="1"/>
      <c r="U5" s="2"/>
    </row>
    <row r="6" spans="1:21" ht="28.9" customHeight="1">
      <c r="A6" s="33" t="s">
        <v>31</v>
      </c>
      <c r="B6" s="36" t="s">
        <v>0</v>
      </c>
      <c r="C6" s="36" t="s">
        <v>32</v>
      </c>
      <c r="D6" s="36" t="s">
        <v>1</v>
      </c>
      <c r="E6" s="44" t="s">
        <v>13</v>
      </c>
      <c r="F6" s="45"/>
      <c r="G6" s="45"/>
      <c r="H6" s="45"/>
      <c r="I6" s="46"/>
      <c r="J6" s="41" t="s">
        <v>11</v>
      </c>
      <c r="K6" s="42"/>
      <c r="L6" s="43"/>
      <c r="M6" s="29" t="s">
        <v>10</v>
      </c>
      <c r="N6" s="29"/>
      <c r="O6" s="29"/>
      <c r="P6" s="30"/>
      <c r="Q6" s="30"/>
      <c r="R6" s="32" t="s">
        <v>2</v>
      </c>
      <c r="S6" s="32"/>
      <c r="T6" s="32"/>
      <c r="U6" s="32"/>
    </row>
    <row r="7" spans="1:21" ht="100.9" customHeight="1">
      <c r="A7" s="34"/>
      <c r="B7" s="37"/>
      <c r="C7" s="37"/>
      <c r="D7" s="37"/>
      <c r="E7" s="39" t="s">
        <v>3</v>
      </c>
      <c r="F7" s="39" t="s">
        <v>6</v>
      </c>
      <c r="G7" s="39" t="s">
        <v>19</v>
      </c>
      <c r="H7" s="39" t="s">
        <v>7</v>
      </c>
      <c r="I7" s="39" t="s">
        <v>8</v>
      </c>
      <c r="J7" s="39" t="s">
        <v>17</v>
      </c>
      <c r="K7" s="39" t="s">
        <v>18</v>
      </c>
      <c r="L7" s="39" t="s">
        <v>12</v>
      </c>
      <c r="M7" s="30"/>
      <c r="N7" s="30"/>
      <c r="O7" s="30"/>
      <c r="P7" s="31"/>
      <c r="Q7" s="30"/>
      <c r="R7" s="32"/>
      <c r="S7" s="32"/>
      <c r="T7" s="32"/>
      <c r="U7" s="32"/>
    </row>
    <row r="8" spans="1:21" ht="66" customHeight="1">
      <c r="A8" s="35"/>
      <c r="B8" s="38"/>
      <c r="C8" s="38"/>
      <c r="D8" s="38"/>
      <c r="E8" s="40"/>
      <c r="F8" s="40"/>
      <c r="G8" s="40"/>
      <c r="H8" s="40"/>
      <c r="I8" s="40"/>
      <c r="J8" s="40"/>
      <c r="K8" s="40"/>
      <c r="L8" s="40"/>
      <c r="M8" s="7" t="s">
        <v>14</v>
      </c>
      <c r="N8" s="7" t="s">
        <v>15</v>
      </c>
      <c r="O8" s="7" t="s">
        <v>16</v>
      </c>
      <c r="P8" s="11" t="s">
        <v>21</v>
      </c>
      <c r="Q8" s="9" t="s">
        <v>4</v>
      </c>
      <c r="R8" s="10" t="s">
        <v>9</v>
      </c>
      <c r="S8" s="26" t="s">
        <v>33</v>
      </c>
      <c r="T8" s="11" t="s">
        <v>20</v>
      </c>
      <c r="U8" s="8" t="s">
        <v>5</v>
      </c>
    </row>
    <row r="9" spans="1:21">
      <c r="A9" s="6" t="s">
        <v>30</v>
      </c>
      <c r="B9" s="6">
        <v>1</v>
      </c>
      <c r="C9" s="6" t="s">
        <v>25</v>
      </c>
      <c r="D9" s="12" t="s">
        <v>24</v>
      </c>
      <c r="E9" s="17"/>
      <c r="F9" s="17">
        <v>2</v>
      </c>
      <c r="G9" s="17">
        <v>3</v>
      </c>
      <c r="H9" s="17"/>
      <c r="I9" s="17">
        <v>3</v>
      </c>
      <c r="J9" s="17">
        <v>2</v>
      </c>
      <c r="K9" s="17">
        <v>2</v>
      </c>
      <c r="L9" s="17">
        <v>1</v>
      </c>
      <c r="M9" s="12">
        <f t="shared" ref="M9:M12" si="0">SUM(E9:I9)*6</f>
        <v>48</v>
      </c>
      <c r="N9" s="12">
        <f>SUM(J9:L9)*4</f>
        <v>20</v>
      </c>
      <c r="O9" s="15">
        <f>SUM(M9:N9)/10</f>
        <v>6.8</v>
      </c>
      <c r="P9" s="16" t="str">
        <f>IF(O9&gt;=6,"APROVADO","NÃO APROVADO")</f>
        <v>APROVADO</v>
      </c>
      <c r="Q9" s="6"/>
      <c r="R9" s="13">
        <f>O9</f>
        <v>6.8</v>
      </c>
      <c r="S9" s="12">
        <v>1</v>
      </c>
      <c r="T9" s="16" t="str">
        <f>P9</f>
        <v>APROVADO</v>
      </c>
      <c r="U9" s="6"/>
    </row>
    <row r="10" spans="1:21">
      <c r="A10" s="6" t="s">
        <v>26</v>
      </c>
      <c r="B10" s="6">
        <v>2</v>
      </c>
      <c r="C10" s="6" t="s">
        <v>25</v>
      </c>
      <c r="D10" s="12" t="s">
        <v>24</v>
      </c>
      <c r="E10" s="17"/>
      <c r="F10" s="17">
        <v>2</v>
      </c>
      <c r="G10" s="17">
        <v>3</v>
      </c>
      <c r="H10" s="17"/>
      <c r="I10" s="17">
        <v>3</v>
      </c>
      <c r="J10" s="17">
        <v>2</v>
      </c>
      <c r="K10" s="17">
        <v>2</v>
      </c>
      <c r="L10" s="17">
        <v>2</v>
      </c>
      <c r="M10" s="12">
        <f t="shared" si="0"/>
        <v>48</v>
      </c>
      <c r="N10" s="12">
        <f t="shared" ref="N10:N12" si="1">SUM(J10:L10)*4</f>
        <v>24</v>
      </c>
      <c r="O10" s="15">
        <f t="shared" ref="O10:O12" si="2">SUM(M10:N10)/10</f>
        <v>7.2</v>
      </c>
      <c r="P10" s="16" t="str">
        <f t="shared" ref="P10:P12" si="3">IF(O10&gt;=6,"APROVADO","NÃO APROVADO")</f>
        <v>APROVADO</v>
      </c>
      <c r="Q10" s="6"/>
      <c r="R10" s="13">
        <f t="shared" ref="R10:R12" si="4">O10</f>
        <v>7.2</v>
      </c>
      <c r="S10" s="12">
        <v>1</v>
      </c>
      <c r="T10" s="16" t="str">
        <f t="shared" ref="T10:T12" si="5">P10</f>
        <v>APROVADO</v>
      </c>
      <c r="U10" s="6"/>
    </row>
    <row r="11" spans="1:21">
      <c r="A11" s="6" t="s">
        <v>27</v>
      </c>
      <c r="B11" s="6">
        <v>3</v>
      </c>
      <c r="C11" s="6" t="s">
        <v>25</v>
      </c>
      <c r="D11" s="12" t="s">
        <v>24</v>
      </c>
      <c r="E11" s="17"/>
      <c r="F11" s="17">
        <v>2</v>
      </c>
      <c r="G11" s="17"/>
      <c r="H11" s="17">
        <v>1</v>
      </c>
      <c r="I11" s="17">
        <f>0.4+1+0.4+0.6+1.8</f>
        <v>4.2</v>
      </c>
      <c r="J11" s="17">
        <v>2</v>
      </c>
      <c r="K11" s="17">
        <v>2</v>
      </c>
      <c r="L11" s="17">
        <v>6</v>
      </c>
      <c r="M11" s="12">
        <f t="shared" si="0"/>
        <v>43.2</v>
      </c>
      <c r="N11" s="12">
        <f t="shared" si="1"/>
        <v>40</v>
      </c>
      <c r="O11" s="15">
        <f t="shared" si="2"/>
        <v>8.32</v>
      </c>
      <c r="P11" s="16" t="str">
        <f t="shared" si="3"/>
        <v>APROVADO</v>
      </c>
      <c r="Q11" s="6"/>
      <c r="R11" s="13">
        <f t="shared" si="4"/>
        <v>8.32</v>
      </c>
      <c r="S11" s="12">
        <v>1</v>
      </c>
      <c r="T11" s="16" t="str">
        <f t="shared" si="5"/>
        <v>APROVADO</v>
      </c>
      <c r="U11" s="6"/>
    </row>
    <row r="12" spans="1:21">
      <c r="A12" s="6" t="s">
        <v>28</v>
      </c>
      <c r="B12" s="6">
        <v>4</v>
      </c>
      <c r="C12" s="6" t="s">
        <v>29</v>
      </c>
      <c r="D12" s="12" t="s">
        <v>24</v>
      </c>
      <c r="E12" s="17"/>
      <c r="F12" s="17">
        <v>2</v>
      </c>
      <c r="G12" s="17"/>
      <c r="H12" s="17">
        <v>1</v>
      </c>
      <c r="I12" s="17">
        <v>1.2</v>
      </c>
      <c r="J12" s="17">
        <v>2</v>
      </c>
      <c r="K12" s="17">
        <v>2</v>
      </c>
      <c r="L12" s="17">
        <v>6</v>
      </c>
      <c r="M12" s="12">
        <f t="shared" si="0"/>
        <v>25.200000000000003</v>
      </c>
      <c r="N12" s="12">
        <f t="shared" si="1"/>
        <v>40</v>
      </c>
      <c r="O12" s="15">
        <f t="shared" si="2"/>
        <v>6.5200000000000005</v>
      </c>
      <c r="P12" s="16" t="str">
        <f t="shared" si="3"/>
        <v>APROVADO</v>
      </c>
      <c r="Q12" s="6"/>
      <c r="R12" s="13">
        <f t="shared" si="4"/>
        <v>6.5200000000000005</v>
      </c>
      <c r="S12" s="12">
        <v>1</v>
      </c>
      <c r="T12" s="16" t="str">
        <f t="shared" si="5"/>
        <v>APROVADO</v>
      </c>
      <c r="U12" s="6"/>
    </row>
  </sheetData>
  <mergeCells count="17">
    <mergeCell ref="C6:C8"/>
    <mergeCell ref="I7:I8"/>
    <mergeCell ref="E6:I6"/>
    <mergeCell ref="A1:U1"/>
    <mergeCell ref="M6:Q7"/>
    <mergeCell ref="R6:U7"/>
    <mergeCell ref="A6:A8"/>
    <mergeCell ref="B6:B8"/>
    <mergeCell ref="D6:D8"/>
    <mergeCell ref="E7:E8"/>
    <mergeCell ref="J6:L6"/>
    <mergeCell ref="L7:L8"/>
    <mergeCell ref="K7:K8"/>
    <mergeCell ref="J7:J8"/>
    <mergeCell ref="F7:F8"/>
    <mergeCell ref="G7:G8"/>
    <mergeCell ref="H7:H8"/>
  </mergeCells>
  <conditionalFormatting sqref="M4:O5">
    <cfRule type="notContainsBlanks" dxfId="0" priority="2">
      <formula>LEN(TRIM(M4))&gt;0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mbento</cp:lastModifiedBy>
  <dcterms:created xsi:type="dcterms:W3CDTF">2019-12-09T13:58:31Z</dcterms:created>
  <dcterms:modified xsi:type="dcterms:W3CDTF">2020-02-04T18:43:10Z</dcterms:modified>
</cp:coreProperties>
</file>