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960" windowHeight="11760"/>
  </bookViews>
  <sheets>
    <sheet name="Sheet 2 - Table 1-1" sheetId="1" r:id="rId1"/>
  </sheets>
  <calcPr calcId="125725"/>
</workbook>
</file>

<file path=xl/calcChain.xml><?xml version="1.0" encoding="utf-8"?>
<calcChain xmlns="http://schemas.openxmlformats.org/spreadsheetml/2006/main">
  <c r="O15" i="1"/>
  <c r="N15"/>
  <c r="P15" s="1"/>
  <c r="Q15" s="1"/>
  <c r="O14"/>
  <c r="N14"/>
  <c r="P14" s="1"/>
  <c r="Q14" s="1"/>
  <c r="O13"/>
  <c r="N13"/>
  <c r="P13" s="1"/>
  <c r="Q13" s="1"/>
  <c r="O12"/>
  <c r="N12"/>
  <c r="P12" s="1"/>
  <c r="Q12" s="1"/>
  <c r="O11"/>
  <c r="N11"/>
  <c r="P11" s="1"/>
  <c r="Q11" s="1"/>
</calcChain>
</file>

<file path=xl/sharedStrings.xml><?xml version="1.0" encoding="utf-8"?>
<sst xmlns="http://schemas.openxmlformats.org/spreadsheetml/2006/main" count="58" uniqueCount="45">
  <si>
    <t>EDITAL DE PRODUTIVIDADE ACADÊMICA 2019/3 DIRETORIA ACADÊMICA</t>
  </si>
  <si>
    <r>
      <rPr>
        <b/>
        <sz val="11"/>
        <color indexed="8"/>
        <rFont val="Helvetica"/>
      </rPr>
      <t>NOME DO CANDIDATO</t>
    </r>
  </si>
  <si>
    <t>DISCIPLINA/ GRUPO/ ÁREA</t>
  </si>
  <si>
    <r>
      <rPr>
        <b/>
        <sz val="11"/>
        <color indexed="8"/>
        <rFont val="Helvetica"/>
      </rPr>
      <t>FUNÇÃO</t>
    </r>
  </si>
  <si>
    <t>UNIVERSIDADE QUE O DOCENTE TEM VÍNCULO EMPREGATÍCIO</t>
  </si>
  <si>
    <t>AVALIAÇÃO CURRICULAR</t>
  </si>
  <si>
    <t>PROJETO PEDAGÓGICO</t>
  </si>
  <si>
    <t>RESULTADOS PRELIMINARES</t>
  </si>
  <si>
    <t>RESULTADO FINAL</t>
  </si>
  <si>
    <t xml:space="preserve">
Doutorado (1,0 pt)</t>
  </si>
  <si>
    <t>Experiência em Docência (até 2,0 pts)</t>
  </si>
  <si>
    <t>Experiência em Docência - EaD (até 3,0 pts)</t>
  </si>
  <si>
    <t>Formação em EaD (curso na modalidade EaD ou sobre EaD) (até 1,0 pt)</t>
  </si>
  <si>
    <t>Produtividade Acadêmica (até 3,0 pts)</t>
  </si>
  <si>
    <t>Importância do Papel Social da Ead (2,0 pts)</t>
  </si>
  <si>
    <t>Inserção da Atuação em EaD no Conjunto dos Demais Compromissos do Candidato (2,0 pts)</t>
  </si>
  <si>
    <t>Planejamento da Da Disciplina (6,0 pts)</t>
  </si>
  <si>
    <t>NOTAS - AVALIAÇÃO CURRICULAR</t>
  </si>
  <si>
    <t>NOTAS - PROJETO PEDAGÓGICO</t>
  </si>
  <si>
    <t xml:space="preserve">NOTAS PRELIMINARES </t>
  </si>
  <si>
    <t>APROVADO/ NÃO APROVADO</t>
  </si>
  <si>
    <t>OBSERVAÇÕES SOBRE A ANÁLISE DOS DOCUMENTOS</t>
  </si>
  <si>
    <t>NOTAS FINAIS</t>
  </si>
  <si>
    <r>
      <rPr>
        <b/>
        <sz val="11"/>
        <color indexed="8"/>
        <rFont val="Helvetica"/>
      </rPr>
      <t>ORDEM DE CLASSIFICAÇÃO</t>
    </r>
  </si>
  <si>
    <t xml:space="preserve">APROVADO/ NÃO APROVADO/ </t>
  </si>
  <si>
    <t>CRITÉRIOS DE DESEMPATE</t>
  </si>
  <si>
    <t>Bernard Marie Maréchal</t>
  </si>
  <si>
    <t>Disciplina da área de Física</t>
  </si>
  <si>
    <t>Coordenador de Tutoria da área de Física</t>
  </si>
  <si>
    <t>UFRJ</t>
  </si>
  <si>
    <t>APROVADO</t>
  </si>
  <si>
    <t>9,4</t>
  </si>
  <si>
    <t>Reinaldo Faria de Melo e Souza</t>
  </si>
  <si>
    <t>Conteudista da área de Física</t>
  </si>
  <si>
    <t>6,4</t>
  </si>
  <si>
    <t>Marco Moriconi</t>
  </si>
  <si>
    <t>Coordenador de Disciplina da área de Física</t>
  </si>
  <si>
    <t>UFF</t>
  </si>
  <si>
    <t>6,3</t>
  </si>
  <si>
    <t>Rodrigo Picanço Negreiros</t>
  </si>
  <si>
    <t>6,2</t>
  </si>
  <si>
    <t>Fabiana Monteiro de Oliveira</t>
  </si>
  <si>
    <t>6,1</t>
  </si>
  <si>
    <r>
      <t xml:space="preserve">CURSO: </t>
    </r>
    <r>
      <rPr>
        <sz val="16"/>
        <rFont val="Calibri"/>
        <family val="2"/>
      </rPr>
      <t>Licenciatura em Física</t>
    </r>
  </si>
  <si>
    <r>
      <t xml:space="preserve">UNIVERSIDADE: </t>
    </r>
    <r>
      <rPr>
        <sz val="16"/>
        <rFont val="Calibri"/>
        <family val="2"/>
      </rPr>
      <t>UFRJ</t>
    </r>
  </si>
</sst>
</file>

<file path=xl/styles.xml><?xml version="1.0" encoding="utf-8"?>
<styleSheet xmlns="http://schemas.openxmlformats.org/spreadsheetml/2006/main">
  <numFmts count="2">
    <numFmt numFmtId="164" formatCode="000000000&quot;-&quot;00"/>
    <numFmt numFmtId="165" formatCode="0.0"/>
  </numFmts>
  <fonts count="9">
    <font>
      <sz val="10"/>
      <color indexed="8"/>
      <name val="Helvetica Neue"/>
    </font>
    <font>
      <b/>
      <sz val="16"/>
      <color indexed="8"/>
      <name val="Helvetica"/>
    </font>
    <font>
      <sz val="16"/>
      <color indexed="8"/>
      <name val="Calibri"/>
      <family val="2"/>
    </font>
    <font>
      <b/>
      <sz val="11"/>
      <color indexed="8"/>
      <name val="Helvetica"/>
    </font>
    <font>
      <sz val="10"/>
      <color indexed="8"/>
      <name val="Arial"/>
      <family val="2"/>
    </font>
    <font>
      <sz val="10"/>
      <color indexed="8"/>
      <name val="Cambria"/>
      <family val="1"/>
    </font>
    <font>
      <b/>
      <sz val="16"/>
      <name val="Helvetica"/>
    </font>
    <font>
      <sz val="16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1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/>
      <bottom style="thin">
        <color indexed="10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/>
    </xf>
    <xf numFmtId="0" fontId="0" fillId="2" borderId="10" xfId="0" applyFont="1" applyFill="1" applyBorder="1" applyAlignment="1"/>
    <xf numFmtId="49" fontId="2" fillId="2" borderId="12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 vertical="center" wrapText="1"/>
    </xf>
    <xf numFmtId="0" fontId="0" fillId="2" borderId="22" xfId="0" applyFont="1" applyFill="1" applyBorder="1" applyAlignment="1"/>
    <xf numFmtId="49" fontId="4" fillId="2" borderId="23" xfId="0" applyNumberFormat="1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/>
    </xf>
    <xf numFmtId="165" fontId="4" fillId="3" borderId="11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0" fillId="2" borderId="25" xfId="0" applyFont="1" applyFill="1" applyBorder="1" applyAlignment="1"/>
    <xf numFmtId="49" fontId="4" fillId="2" borderId="26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49" fontId="6" fillId="2" borderId="11" xfId="0" applyNumberFormat="1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CCCCFF"/>
      <rgbColor rgb="FF7F7F7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5"/>
  <sheetViews>
    <sheetView showGridLines="0" tabSelected="1" zoomScale="70" zoomScaleNormal="70" workbookViewId="0">
      <selection activeCell="G23" sqref="G23"/>
    </sheetView>
  </sheetViews>
  <sheetFormatPr defaultColWidth="8.85546875" defaultRowHeight="12.95" customHeight="1"/>
  <cols>
    <col min="1" max="1" width="1.85546875" style="1" customWidth="1"/>
    <col min="2" max="2" width="34" style="1" customWidth="1"/>
    <col min="3" max="3" width="27.85546875" style="1" customWidth="1"/>
    <col min="4" max="4" width="20.85546875" style="1" customWidth="1"/>
    <col min="5" max="5" width="24.85546875" style="1" customWidth="1"/>
    <col min="6" max="6" width="13.140625" style="1" customWidth="1"/>
    <col min="7" max="7" width="13" style="1" customWidth="1"/>
    <col min="8" max="8" width="14" style="1" customWidth="1"/>
    <col min="9" max="9" width="12.28515625" style="1" customWidth="1"/>
    <col min="10" max="13" width="17.140625" style="1" customWidth="1"/>
    <col min="14" max="16" width="21.85546875" style="1" customWidth="1"/>
    <col min="17" max="17" width="15.42578125" style="1" customWidth="1"/>
    <col min="18" max="18" width="17.140625" style="1" customWidth="1"/>
    <col min="19" max="19" width="10.28515625" style="1" customWidth="1"/>
    <col min="20" max="20" width="17.42578125" style="1" customWidth="1"/>
    <col min="21" max="21" width="23.28515625" style="1" customWidth="1"/>
    <col min="22" max="22" width="16.140625" style="1" customWidth="1"/>
    <col min="23" max="253" width="8.85546875" style="1" customWidth="1"/>
  </cols>
  <sheetData>
    <row r="1" spans="1:22" ht="8.1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</row>
    <row r="2" spans="1:22" ht="21.95" customHeight="1">
      <c r="A2" s="5"/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6"/>
    </row>
    <row r="3" spans="1:22" ht="21.95" customHeight="1">
      <c r="A3" s="5"/>
      <c r="B3" s="6"/>
      <c r="C3" s="7"/>
      <c r="D3" s="7"/>
      <c r="E3" s="7"/>
      <c r="F3" s="8"/>
      <c r="G3" s="8"/>
      <c r="H3" s="8"/>
      <c r="I3" s="8"/>
      <c r="J3" s="9"/>
      <c r="K3" s="9"/>
      <c r="L3" s="9"/>
      <c r="M3" s="9"/>
      <c r="N3" s="10"/>
      <c r="O3" s="10"/>
      <c r="P3" s="10"/>
      <c r="Q3" s="10"/>
      <c r="R3" s="11"/>
      <c r="S3" s="11"/>
      <c r="T3" s="9"/>
      <c r="U3" s="9"/>
      <c r="V3" s="12"/>
    </row>
    <row r="4" spans="1:22" ht="21.95" customHeight="1">
      <c r="A4" s="13"/>
      <c r="B4" s="47" t="s">
        <v>43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2" ht="21.95" customHeight="1">
      <c r="A5" s="13"/>
      <c r="B5" s="47" t="s">
        <v>44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21.95" customHeight="1">
      <c r="A6" s="5"/>
      <c r="B6" s="14"/>
      <c r="C6" s="15"/>
      <c r="D6" s="15"/>
      <c r="E6" s="15"/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16"/>
      <c r="R6" s="18"/>
      <c r="S6" s="18"/>
      <c r="T6" s="16"/>
      <c r="U6" s="16"/>
      <c r="V6" s="19"/>
    </row>
    <row r="7" spans="1:22" ht="21.95" customHeight="1">
      <c r="A7" s="5"/>
      <c r="B7" s="20"/>
      <c r="C7" s="21"/>
      <c r="D7" s="21"/>
      <c r="E7" s="21"/>
      <c r="F7" s="9"/>
      <c r="G7" s="9"/>
      <c r="H7" s="9"/>
      <c r="I7" s="9"/>
      <c r="J7" s="10"/>
      <c r="K7" s="10"/>
      <c r="L7" s="10"/>
      <c r="M7" s="10"/>
      <c r="N7" s="10"/>
      <c r="O7" s="10"/>
      <c r="P7" s="10"/>
      <c r="Q7" s="9"/>
      <c r="R7" s="11"/>
      <c r="S7" s="11"/>
      <c r="T7" s="9"/>
      <c r="U7" s="9"/>
      <c r="V7" s="12"/>
    </row>
    <row r="8" spans="1:22" ht="15.95" customHeight="1">
      <c r="A8" s="13"/>
      <c r="B8" s="35" t="s">
        <v>1</v>
      </c>
      <c r="C8" s="35" t="s">
        <v>2</v>
      </c>
      <c r="D8" s="35" t="s">
        <v>3</v>
      </c>
      <c r="E8" s="35" t="s">
        <v>4</v>
      </c>
      <c r="F8" s="41" t="s">
        <v>5</v>
      </c>
      <c r="G8" s="42"/>
      <c r="H8" s="42"/>
      <c r="I8" s="42"/>
      <c r="J8" s="43"/>
      <c r="K8" s="41" t="s">
        <v>6</v>
      </c>
      <c r="L8" s="42"/>
      <c r="M8" s="43"/>
      <c r="N8" s="49" t="s">
        <v>7</v>
      </c>
      <c r="O8" s="50"/>
      <c r="P8" s="50"/>
      <c r="Q8" s="51"/>
      <c r="R8" s="51"/>
      <c r="S8" s="49" t="s">
        <v>8</v>
      </c>
      <c r="T8" s="50"/>
      <c r="U8" s="50"/>
      <c r="V8" s="50"/>
    </row>
    <row r="9" spans="1:22" ht="53.1" customHeight="1">
      <c r="A9" s="13"/>
      <c r="B9" s="52"/>
      <c r="C9" s="36"/>
      <c r="D9" s="36"/>
      <c r="E9" s="36"/>
      <c r="F9" s="39" t="s">
        <v>9</v>
      </c>
      <c r="G9" s="39" t="s">
        <v>10</v>
      </c>
      <c r="H9" s="39" t="s">
        <v>11</v>
      </c>
      <c r="I9" s="39" t="s">
        <v>12</v>
      </c>
      <c r="J9" s="39" t="s">
        <v>13</v>
      </c>
      <c r="K9" s="39" t="s">
        <v>14</v>
      </c>
      <c r="L9" s="39" t="s">
        <v>15</v>
      </c>
      <c r="M9" s="39" t="s">
        <v>16</v>
      </c>
      <c r="N9" s="51"/>
      <c r="O9" s="51"/>
      <c r="P9" s="51"/>
      <c r="Q9" s="51"/>
      <c r="R9" s="51"/>
      <c r="S9" s="50"/>
      <c r="T9" s="50"/>
      <c r="U9" s="50"/>
      <c r="V9" s="50"/>
    </row>
    <row r="10" spans="1:22" ht="54.95" customHeight="1">
      <c r="A10" s="13"/>
      <c r="B10" s="53"/>
      <c r="C10" s="37"/>
      <c r="D10" s="37"/>
      <c r="E10" s="38"/>
      <c r="F10" s="40"/>
      <c r="G10" s="40"/>
      <c r="H10" s="40"/>
      <c r="I10" s="40"/>
      <c r="J10" s="40"/>
      <c r="K10" s="40"/>
      <c r="L10" s="40"/>
      <c r="M10" s="40"/>
      <c r="N10" s="22" t="s">
        <v>17</v>
      </c>
      <c r="O10" s="22" t="s">
        <v>18</v>
      </c>
      <c r="P10" s="22" t="s">
        <v>19</v>
      </c>
      <c r="Q10" s="22" t="s">
        <v>20</v>
      </c>
      <c r="R10" s="22" t="s">
        <v>21</v>
      </c>
      <c r="S10" s="22" t="s">
        <v>22</v>
      </c>
      <c r="T10" s="22" t="s">
        <v>23</v>
      </c>
      <c r="U10" s="22" t="s">
        <v>24</v>
      </c>
      <c r="V10" s="22" t="s">
        <v>25</v>
      </c>
    </row>
    <row r="11" spans="1:22" ht="24.6" customHeight="1">
      <c r="A11" s="23"/>
      <c r="B11" s="24" t="s">
        <v>26</v>
      </c>
      <c r="C11" s="25" t="s">
        <v>27</v>
      </c>
      <c r="D11" s="26" t="s">
        <v>28</v>
      </c>
      <c r="E11" s="27" t="s">
        <v>29</v>
      </c>
      <c r="F11" s="28">
        <v>1</v>
      </c>
      <c r="G11" s="28">
        <v>2</v>
      </c>
      <c r="H11" s="28">
        <v>3</v>
      </c>
      <c r="I11" s="28">
        <v>0.7</v>
      </c>
      <c r="J11" s="28">
        <v>2.2999999999999998</v>
      </c>
      <c r="K11" s="28">
        <v>2</v>
      </c>
      <c r="L11" s="28">
        <v>2</v>
      </c>
      <c r="M11" s="28">
        <v>6</v>
      </c>
      <c r="N11" s="29">
        <f>SUM(F11:J11)*6</f>
        <v>54</v>
      </c>
      <c r="O11" s="29">
        <f>SUM(K11:M11)*4</f>
        <v>40</v>
      </c>
      <c r="P11" s="30">
        <f>SUM(N11:O11)/10</f>
        <v>9.4</v>
      </c>
      <c r="Q11" s="27" t="str">
        <f>IF(P11&gt;=6,"APROVADO","NÃO APROVADO")</f>
        <v>APROVADO</v>
      </c>
      <c r="R11" s="31"/>
      <c r="S11" s="27" t="s">
        <v>31</v>
      </c>
      <c r="T11" s="32">
        <v>1</v>
      </c>
      <c r="U11" s="27" t="s">
        <v>30</v>
      </c>
      <c r="V11" s="31"/>
    </row>
    <row r="12" spans="1:22" ht="14.65" customHeight="1">
      <c r="A12" s="23"/>
      <c r="B12" s="24" t="s">
        <v>32</v>
      </c>
      <c r="C12" s="25" t="s">
        <v>27</v>
      </c>
      <c r="D12" s="26" t="s">
        <v>33</v>
      </c>
      <c r="E12" s="27" t="s">
        <v>29</v>
      </c>
      <c r="F12" s="28">
        <v>1</v>
      </c>
      <c r="G12" s="28">
        <v>1.5</v>
      </c>
      <c r="H12" s="28">
        <v>1</v>
      </c>
      <c r="I12" s="28">
        <v>0.5</v>
      </c>
      <c r="J12" s="28">
        <v>2</v>
      </c>
      <c r="K12" s="28">
        <v>1</v>
      </c>
      <c r="L12" s="28">
        <v>1</v>
      </c>
      <c r="M12" s="28">
        <v>5</v>
      </c>
      <c r="N12" s="29">
        <f>SUM(F12:J12)*6</f>
        <v>36</v>
      </c>
      <c r="O12" s="29">
        <f>SUM(K12:M12)*4</f>
        <v>28</v>
      </c>
      <c r="P12" s="30">
        <f>SUM(N12:O12)/10</f>
        <v>6.4</v>
      </c>
      <c r="Q12" s="27" t="str">
        <f>IF(P12&gt;=6,"APROVADO","NÃO APROVADO")</f>
        <v>APROVADO</v>
      </c>
      <c r="R12" s="31"/>
      <c r="S12" s="27" t="s">
        <v>34</v>
      </c>
      <c r="T12" s="32">
        <v>2</v>
      </c>
      <c r="U12" s="27" t="s">
        <v>30</v>
      </c>
      <c r="V12" s="31"/>
    </row>
    <row r="13" spans="1:22" ht="24.6" customHeight="1">
      <c r="A13" s="23"/>
      <c r="B13" s="24" t="s">
        <v>35</v>
      </c>
      <c r="C13" s="25" t="s">
        <v>27</v>
      </c>
      <c r="D13" s="26" t="s">
        <v>36</v>
      </c>
      <c r="E13" s="27" t="s">
        <v>37</v>
      </c>
      <c r="F13" s="28">
        <v>1</v>
      </c>
      <c r="G13" s="28">
        <v>2</v>
      </c>
      <c r="H13" s="28">
        <v>1</v>
      </c>
      <c r="I13" s="28">
        <v>0.1</v>
      </c>
      <c r="J13" s="28">
        <v>2.1</v>
      </c>
      <c r="K13" s="28">
        <v>1</v>
      </c>
      <c r="L13" s="28">
        <v>1</v>
      </c>
      <c r="M13" s="28">
        <v>4.5</v>
      </c>
      <c r="N13" s="29">
        <f>SUM(F13:J13)*6</f>
        <v>37.199999999999996</v>
      </c>
      <c r="O13" s="29">
        <f>SUM(K13:M13)*4</f>
        <v>26</v>
      </c>
      <c r="P13" s="30">
        <f>SUM(N13:O13)/10</f>
        <v>6.3199999999999994</v>
      </c>
      <c r="Q13" s="27" t="str">
        <f>IF(P13&gt;=6,"APROVADO","NÃO APROVADO")</f>
        <v>APROVADO</v>
      </c>
      <c r="R13" s="31"/>
      <c r="S13" s="27" t="s">
        <v>38</v>
      </c>
      <c r="T13" s="32">
        <v>3</v>
      </c>
      <c r="U13" s="27" t="s">
        <v>30</v>
      </c>
      <c r="V13" s="31"/>
    </row>
    <row r="14" spans="1:22" ht="24.6" customHeight="1">
      <c r="A14" s="23"/>
      <c r="B14" s="24" t="s">
        <v>39</v>
      </c>
      <c r="C14" s="25" t="s">
        <v>27</v>
      </c>
      <c r="D14" s="24" t="s">
        <v>36</v>
      </c>
      <c r="E14" s="27" t="s">
        <v>37</v>
      </c>
      <c r="F14" s="28">
        <v>1</v>
      </c>
      <c r="G14" s="28">
        <v>1.5</v>
      </c>
      <c r="H14" s="28">
        <v>1</v>
      </c>
      <c r="I14" s="28">
        <v>0.5</v>
      </c>
      <c r="J14" s="28">
        <v>2</v>
      </c>
      <c r="K14" s="28">
        <v>1</v>
      </c>
      <c r="L14" s="28">
        <v>1</v>
      </c>
      <c r="M14" s="28">
        <v>4.5</v>
      </c>
      <c r="N14" s="29">
        <f>SUM(F14:J14)*6</f>
        <v>36</v>
      </c>
      <c r="O14" s="29">
        <f>SUM(K14:M14)*4</f>
        <v>26</v>
      </c>
      <c r="P14" s="30">
        <f>SUM(N14:O14)/10</f>
        <v>6.2</v>
      </c>
      <c r="Q14" s="27" t="str">
        <f>IF(P14&gt;=6,"APROVADO","NÃO APROVADO")</f>
        <v>APROVADO</v>
      </c>
      <c r="R14" s="31"/>
      <c r="S14" s="27" t="s">
        <v>40</v>
      </c>
      <c r="T14" s="32">
        <v>4</v>
      </c>
      <c r="U14" s="27" t="s">
        <v>30</v>
      </c>
      <c r="V14" s="31"/>
    </row>
    <row r="15" spans="1:22" ht="24.6" customHeight="1">
      <c r="A15" s="33"/>
      <c r="B15" s="34" t="s">
        <v>41</v>
      </c>
      <c r="C15" s="25" t="s">
        <v>27</v>
      </c>
      <c r="D15" s="34" t="s">
        <v>36</v>
      </c>
      <c r="E15" s="27" t="s">
        <v>37</v>
      </c>
      <c r="F15" s="28">
        <v>1</v>
      </c>
      <c r="G15" s="28">
        <v>0.5</v>
      </c>
      <c r="H15" s="28">
        <v>0.3</v>
      </c>
      <c r="I15" s="28">
        <v>0.7</v>
      </c>
      <c r="J15" s="28">
        <v>1.7</v>
      </c>
      <c r="K15" s="28">
        <v>2</v>
      </c>
      <c r="L15" s="28">
        <v>1.5</v>
      </c>
      <c r="M15" s="28">
        <v>5.5</v>
      </c>
      <c r="N15" s="29">
        <f>SUM(F15:J15)*6</f>
        <v>25.200000000000003</v>
      </c>
      <c r="O15" s="29">
        <f>SUM(K15:M15)*4</f>
        <v>36</v>
      </c>
      <c r="P15" s="30">
        <f>SUM(N15:O15)/10</f>
        <v>6.12</v>
      </c>
      <c r="Q15" s="27" t="str">
        <f>IF(P15&gt;=6,"APROVADO","NÃO APROVADO")</f>
        <v>APROVADO</v>
      </c>
      <c r="R15" s="31"/>
      <c r="S15" s="27" t="s">
        <v>42</v>
      </c>
      <c r="T15" s="32">
        <v>5</v>
      </c>
      <c r="U15" s="27" t="s">
        <v>30</v>
      </c>
      <c r="V15" s="31"/>
    </row>
  </sheetData>
  <mergeCells count="19">
    <mergeCell ref="M9:M10"/>
    <mergeCell ref="L9:L10"/>
    <mergeCell ref="K9:K10"/>
    <mergeCell ref="G9:G10"/>
    <mergeCell ref="H9:H10"/>
    <mergeCell ref="I9:I10"/>
    <mergeCell ref="D8:D10"/>
    <mergeCell ref="J9:J10"/>
    <mergeCell ref="F8:J8"/>
    <mergeCell ref="B2:V2"/>
    <mergeCell ref="B4:V4"/>
    <mergeCell ref="B5:V5"/>
    <mergeCell ref="N8:R9"/>
    <mergeCell ref="S8:V9"/>
    <mergeCell ref="B8:B10"/>
    <mergeCell ref="C8:C10"/>
    <mergeCell ref="E8:E10"/>
    <mergeCell ref="F9:F10"/>
    <mergeCell ref="K8:M8"/>
  </mergeCells>
  <pageMargins left="1" right="1" top="1" bottom="1" header="0.25" footer="0.25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 2 - Table 1-1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mbento</cp:lastModifiedBy>
  <dcterms:modified xsi:type="dcterms:W3CDTF">2020-02-04T18:42:15Z</dcterms:modified>
</cp:coreProperties>
</file>