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935" windowHeight="783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S55" i="1"/>
  <c r="R55"/>
  <c r="Q55"/>
  <c r="P55"/>
  <c r="S54"/>
  <c r="R54"/>
  <c r="Q54"/>
  <c r="P54"/>
  <c r="S53"/>
  <c r="R53"/>
  <c r="Q53"/>
  <c r="P53"/>
  <c r="S52"/>
  <c r="R52"/>
  <c r="Q52"/>
  <c r="P52"/>
  <c r="S51"/>
  <c r="R51"/>
  <c r="Q51"/>
  <c r="P51"/>
  <c r="S50"/>
  <c r="R50"/>
  <c r="Q50"/>
  <c r="P50"/>
  <c r="S49"/>
  <c r="R49"/>
  <c r="Q49"/>
  <c r="P49"/>
  <c r="S48"/>
  <c r="R48"/>
  <c r="Q48"/>
  <c r="P48"/>
  <c r="S47"/>
  <c r="R47"/>
  <c r="Q47"/>
  <c r="P47"/>
  <c r="S46"/>
  <c r="R46"/>
  <c r="Q46"/>
  <c r="P46"/>
  <c r="S45"/>
  <c r="R45"/>
  <c r="Q45"/>
  <c r="P45"/>
  <c r="S44"/>
  <c r="R44"/>
  <c r="Q44"/>
  <c r="P44"/>
  <c r="S43"/>
  <c r="R43"/>
  <c r="Q43"/>
  <c r="P43"/>
  <c r="S42"/>
  <c r="R42"/>
  <c r="Q42"/>
  <c r="P42"/>
  <c r="S41"/>
  <c r="R41"/>
  <c r="Q41"/>
  <c r="P41"/>
  <c r="S40"/>
  <c r="R40"/>
  <c r="Q40"/>
  <c r="P40"/>
  <c r="S39"/>
  <c r="R39"/>
  <c r="Q39"/>
  <c r="P39"/>
  <c r="S38"/>
  <c r="R38"/>
  <c r="Q38"/>
  <c r="P38"/>
  <c r="S37"/>
  <c r="R37"/>
  <c r="Q37"/>
  <c r="P37"/>
  <c r="S36"/>
  <c r="R36"/>
  <c r="Q36"/>
  <c r="P36"/>
  <c r="S35"/>
  <c r="R35"/>
  <c r="Q35"/>
  <c r="P35"/>
  <c r="S34"/>
  <c r="R34"/>
  <c r="Q34"/>
  <c r="P34"/>
  <c r="S33"/>
  <c r="R33"/>
  <c r="Q33"/>
  <c r="P33"/>
  <c r="S32"/>
  <c r="R32"/>
  <c r="Q32"/>
  <c r="P32"/>
  <c r="S31"/>
  <c r="R31"/>
  <c r="Q31"/>
  <c r="P31"/>
  <c r="S30"/>
  <c r="R30"/>
  <c r="Q30"/>
  <c r="P30"/>
  <c r="S29"/>
  <c r="R29"/>
  <c r="Q29"/>
  <c r="P29"/>
  <c r="S28"/>
  <c r="R28"/>
  <c r="Q28"/>
  <c r="P28"/>
  <c r="S27"/>
  <c r="R27"/>
  <c r="Q27"/>
  <c r="P27"/>
  <c r="S26"/>
  <c r="R26"/>
  <c r="Q26"/>
  <c r="P26"/>
  <c r="S25"/>
  <c r="R25"/>
  <c r="Q25"/>
  <c r="P25"/>
  <c r="S24"/>
  <c r="R24"/>
  <c r="Q24"/>
  <c r="P24"/>
  <c r="S23"/>
  <c r="R23"/>
  <c r="Q23"/>
  <c r="P23"/>
  <c r="S22"/>
  <c r="R22"/>
  <c r="Q22"/>
  <c r="P22"/>
  <c r="S21"/>
  <c r="R21"/>
  <c r="Q21"/>
  <c r="P21"/>
  <c r="S20"/>
  <c r="R20"/>
  <c r="Q20"/>
  <c r="P20"/>
  <c r="S19"/>
  <c r="R19"/>
  <c r="Q19"/>
  <c r="P19"/>
  <c r="S18"/>
  <c r="R18"/>
  <c r="Q18"/>
  <c r="P18"/>
  <c r="S17"/>
  <c r="R17"/>
  <c r="Q17"/>
  <c r="P17"/>
  <c r="S16"/>
  <c r="R16"/>
  <c r="Q16"/>
  <c r="P16"/>
  <c r="S15"/>
  <c r="R15"/>
  <c r="Q15"/>
  <c r="P15"/>
  <c r="S14"/>
  <c r="R14"/>
  <c r="Q14"/>
  <c r="P14"/>
  <c r="S13"/>
  <c r="R13"/>
  <c r="Q13"/>
  <c r="P13"/>
  <c r="S12"/>
  <c r="R12"/>
  <c r="Q12"/>
  <c r="P12"/>
  <c r="S11"/>
  <c r="R11"/>
  <c r="Q11"/>
  <c r="P11"/>
  <c r="S10"/>
  <c r="R10"/>
  <c r="Q10"/>
  <c r="P10"/>
</calcChain>
</file>

<file path=xl/sharedStrings.xml><?xml version="1.0" encoding="utf-8"?>
<sst xmlns="http://schemas.openxmlformats.org/spreadsheetml/2006/main" count="259" uniqueCount="162">
  <si>
    <t>EDITAL DE PRODUTIVIDADE ACADÊMICA 2019/2 DIRETORIA ACADÊMICA</t>
  </si>
  <si>
    <t>DISCIPLINA/ GRUPO/ ÁREA</t>
  </si>
  <si>
    <t>E-MAIL</t>
  </si>
  <si>
    <t>DDD e TELEFONE</t>
  </si>
  <si>
    <t>UNIVERSIDADE QUE O DOCENTE TEM VÍNCULO EMPREGATÍCIO</t>
  </si>
  <si>
    <t>AVALIAÇÃO CURRICULAR</t>
  </si>
  <si>
    <t>PROJETO PEDAGÓGICO</t>
  </si>
  <si>
    <t>RESULTADOS PRELIMINARES</t>
  </si>
  <si>
    <t>RESULTADO FINAL</t>
  </si>
  <si>
    <t xml:space="preserve">
Doutorado (1,0 pt)</t>
  </si>
  <si>
    <t>Experiência em Docência (até 2,0 pts)</t>
  </si>
  <si>
    <t>Experiência em Docência - EaD (até 3,0 pts)</t>
  </si>
  <si>
    <t>Formação em EaD (curso na modalidade EaD ou sobre EaD) (até 1,0 pt)</t>
  </si>
  <si>
    <t>Produtividade Acadêmica (até 3,0 pts)</t>
  </si>
  <si>
    <t>Importância do Papel Social da Ead (2,0 pts)</t>
  </si>
  <si>
    <t>Inserção da Atuação em EaD no Conjunto dos Demais Compromissos do Candidato (2,0 pts)</t>
  </si>
  <si>
    <t>Planejamento da Da Disciplina (6,0 pts)</t>
  </si>
  <si>
    <t>NOTAS - AVALIAÇÃO CURRICULAR (Automático)</t>
  </si>
  <si>
    <t>NOTAS - PROJETO PEDAGÓGICO (Automático)</t>
  </si>
  <si>
    <t>NOTAS PRELIMINARES  -(Automático)</t>
  </si>
  <si>
    <t>APROVADO/ NÃO APROVADO/ (Automático)</t>
  </si>
  <si>
    <t>OBSERVAÇÕES SOBRE A ANÁLISE DOS DOCUMENTOS</t>
  </si>
  <si>
    <t>NOTAS FINAIS</t>
  </si>
  <si>
    <t xml:space="preserve">APROVADO/ NÃO APROVADO/ </t>
  </si>
  <si>
    <t>CRITÉRIOS DE DESEMPATE</t>
  </si>
  <si>
    <t>Jéssica Alves de Pinho</t>
  </si>
  <si>
    <t>122.337.767-01</t>
  </si>
  <si>
    <t>Química Geral III e LAboratório de Química Geral III</t>
  </si>
  <si>
    <t xml:space="preserve">Conteudista </t>
  </si>
  <si>
    <t>jessicapinho063@gmail.com</t>
  </si>
  <si>
    <t>(24) 99713-4273</t>
  </si>
  <si>
    <t>CEFET</t>
  </si>
  <si>
    <t>APROVADO</t>
  </si>
  <si>
    <t>Juliana Alves de Carvalho</t>
  </si>
  <si>
    <t>057.571.257-05</t>
  </si>
  <si>
    <t>Química Ambiental</t>
  </si>
  <si>
    <t>Conteudista</t>
  </si>
  <si>
    <t>ju.alves.carv@gamil.com</t>
  </si>
  <si>
    <t>(22) 99967-5082</t>
  </si>
  <si>
    <t>UFF</t>
  </si>
  <si>
    <t>Alexandre Moura Stumbo</t>
  </si>
  <si>
    <t>733.232.337-00</t>
  </si>
  <si>
    <t>Físico-Química I</t>
  </si>
  <si>
    <t>stumbo@uenf.br</t>
  </si>
  <si>
    <t>(22) 99221-9330</t>
  </si>
  <si>
    <t>UENF</t>
  </si>
  <si>
    <t>Letícia Vitorazi</t>
  </si>
  <si>
    <t>102.064.957-73</t>
  </si>
  <si>
    <t>Físico-Química II</t>
  </si>
  <si>
    <t>leticiavitorazi@id.uff.br</t>
  </si>
  <si>
    <t>(24) 99907-0872</t>
  </si>
  <si>
    <t>Conny Cerai Ferreira</t>
  </si>
  <si>
    <t>015.649.956-75</t>
  </si>
  <si>
    <t>Métodos Físico de Análise  I</t>
  </si>
  <si>
    <t>connycerai@id.uff.br</t>
  </si>
  <si>
    <t>(24) 98863-4236</t>
  </si>
  <si>
    <t>Cibele Maria Stivanin de Almeida</t>
  </si>
  <si>
    <t>092.241.837-35</t>
  </si>
  <si>
    <t>Química Analítica I e Laboratório de Química Analítica I</t>
  </si>
  <si>
    <t>cibele.uenf@gmail.com</t>
  </si>
  <si>
    <t>(22) 98808-0806</t>
  </si>
  <si>
    <t>Camila Ramos de Oliveira Nunes</t>
  </si>
  <si>
    <t>122.294.627-09</t>
  </si>
  <si>
    <t>Coordenadora de Tutoria</t>
  </si>
  <si>
    <t>Coordenação de Tutoria</t>
  </si>
  <si>
    <t>milaramosnunes@gmail.com</t>
  </si>
  <si>
    <t>(22) 99972-6575</t>
  </si>
  <si>
    <t>IFF</t>
  </si>
  <si>
    <t>Larissa Codeço Crespo</t>
  </si>
  <si>
    <t>112.381.067-22</t>
  </si>
  <si>
    <t>Ensino e Aprendizagem de Química V-IX</t>
  </si>
  <si>
    <t>Coordenação de Disciplina</t>
  </si>
  <si>
    <t>larissaeaq@gmail.com</t>
  </si>
  <si>
    <t>(22) 99931-7805</t>
  </si>
  <si>
    <t>Rosana Aparecida Giacomini</t>
  </si>
  <si>
    <t>619.049.379-34</t>
  </si>
  <si>
    <t>Ensino e Aprendizagem de Química I-IV</t>
  </si>
  <si>
    <t>rosanagiacomini@gmail.com</t>
  </si>
  <si>
    <t>(22) 98104-4404</t>
  </si>
  <si>
    <t>Rodrigo Rodruges de Oliveira</t>
  </si>
  <si>
    <t>074.672.397-00</t>
  </si>
  <si>
    <t>AACC  I II, III e TCC</t>
  </si>
  <si>
    <t>roroliveira@uenf.br</t>
  </si>
  <si>
    <t>(22) 98823-1755</t>
  </si>
  <si>
    <t>Sergio Luís Cardoso</t>
  </si>
  <si>
    <t>801.401.907-59</t>
  </si>
  <si>
    <t>Química Geral I e Laboratóriod e Química Geral I</t>
  </si>
  <si>
    <t>sergio.luis64@gmail.com</t>
  </si>
  <si>
    <t>(22) 99988-9292</t>
  </si>
  <si>
    <t>Rafaela Oliveira Moreira</t>
  </si>
  <si>
    <t>128.317.297-69</t>
  </si>
  <si>
    <t>Química Geral II e Laboratóriod e Química Geral II</t>
  </si>
  <si>
    <t>rafaelaomoreira@gmail.com</t>
  </si>
  <si>
    <t>(22) 99710-1258</t>
  </si>
  <si>
    <t>Monique Seufitellis Curcio</t>
  </si>
  <si>
    <t>105.139.387-61</t>
  </si>
  <si>
    <t>Química Geral III e Laboratóriod e Química Geral III</t>
  </si>
  <si>
    <t>moniquecurcio@gmail.com</t>
  </si>
  <si>
    <t>(22) 99831-5111</t>
  </si>
  <si>
    <t>IDADE</t>
  </si>
  <si>
    <t xml:space="preserve">Físico-Química I e Laboratório de Físico-Química I </t>
  </si>
  <si>
    <t>Fernando José Luna de Oliveira</t>
  </si>
  <si>
    <t>322.087.823-72</t>
  </si>
  <si>
    <t>Química Inorgânica I</t>
  </si>
  <si>
    <t>fernandojoseluna@gmail.com</t>
  </si>
  <si>
    <t>(21) 97283-5058</t>
  </si>
  <si>
    <t>Leonardo Munaldi Lube</t>
  </si>
  <si>
    <t>096.503.787-82</t>
  </si>
  <si>
    <t>Química Inorgâniva II e Laboratório de Química Inorgânica I</t>
  </si>
  <si>
    <t>leolube@gmail.com</t>
  </si>
  <si>
    <t>(22) 99911-4573</t>
  </si>
  <si>
    <t>Ivo José Curcino Vieira</t>
  </si>
  <si>
    <t>628.503.696-91</t>
  </si>
  <si>
    <t>Química Orgânica I e Laboratório de Química Orgânica I</t>
  </si>
  <si>
    <t>curcino@uenf.br</t>
  </si>
  <si>
    <t>(22) 99994-4606</t>
  </si>
  <si>
    <t>Carlos Roberto Ribeiro Matos</t>
  </si>
  <si>
    <t>843.213.267-53</t>
  </si>
  <si>
    <t>matos@uenf.br</t>
  </si>
  <si>
    <t>(22) 2739-7213</t>
  </si>
  <si>
    <t>Edmílson José Maria</t>
  </si>
  <si>
    <t>852.063.936-49</t>
  </si>
  <si>
    <t>Química Orgânica II e Laboratório de Química Orgânica II</t>
  </si>
  <si>
    <t xml:space="preserve">edmilson-maria@yahoo.com.br </t>
  </si>
  <si>
    <t>(22) 99863-8639</t>
  </si>
  <si>
    <t>Projeto Pedagógico em desacordo com o pedido no edital/Recurso indeferido pela Pró-reitoria de Graduação.</t>
  </si>
  <si>
    <t>NÃO APROVADO</t>
  </si>
  <si>
    <t>Luiz Henrique Guerreiro  Rosado</t>
  </si>
  <si>
    <t>087.398.827-21</t>
  </si>
  <si>
    <t>luizhguerreiro@gmail.com</t>
  </si>
  <si>
    <t>(21) 98091-5767</t>
  </si>
  <si>
    <t>UFRRJ</t>
  </si>
  <si>
    <t>Leda Mathias</t>
  </si>
  <si>
    <t>582.893.057-53</t>
  </si>
  <si>
    <t>Métodos Físicos de Análise I</t>
  </si>
  <si>
    <t>leddam8@gmail.com</t>
  </si>
  <si>
    <t>(22) 99981-6660</t>
  </si>
  <si>
    <t>Maria Raquel Garcia Vega</t>
  </si>
  <si>
    <t>052.242.277-20</t>
  </si>
  <si>
    <t>py.raquel@gmail.com</t>
  </si>
  <si>
    <t>(22) 999779458</t>
  </si>
  <si>
    <t>Maria Cristina Canela Gazotti</t>
  </si>
  <si>
    <t>732.181.116-68</t>
  </si>
  <si>
    <t>mccanela@gmail.com</t>
  </si>
  <si>
    <t>(22) 99211-3431</t>
  </si>
  <si>
    <t>Thiago Moreira Rezende Araújo</t>
  </si>
  <si>
    <t>055.302.547-30</t>
  </si>
  <si>
    <t>Química Analítica II e Laboratório de Química Analítica II</t>
  </si>
  <si>
    <t>thiago_uenf@yahoo.com.br</t>
  </si>
  <si>
    <t>(22) 99966-1006</t>
  </si>
  <si>
    <t>Leandro Marcos Gomes Cunha</t>
  </si>
  <si>
    <t>063.374.726-24</t>
  </si>
  <si>
    <t>Química Ambiental/Química Inorgânica I/Química Geral II/Química Orgânica  II/Físico-Química II</t>
  </si>
  <si>
    <t>leandro.cunha@ifrj.edu.br</t>
  </si>
  <si>
    <t>(24) 998756068</t>
  </si>
  <si>
    <t>Se inscreveu para mis de uma disciplina. O que não pode ser feito de acordo com as regras do Edital. "Cada candidato pode se inscrever para diferentes tipos de bolsas
(PA2 e PA3). Ressalta-se, entretanto, a impossibilidade de acumulação de dois tipos
de bolsas na mesma categoria e da mesma fonte pagadora."/ O candidato não apresentou recursos à Comissão de Avaliação.</t>
  </si>
  <si>
    <r>
      <t xml:space="preserve">CURSO: </t>
    </r>
    <r>
      <rPr>
        <sz val="16"/>
        <rFont val="Calibri"/>
        <family val="2"/>
      </rPr>
      <t xml:space="preserve">Licenciatura em Química </t>
    </r>
  </si>
  <si>
    <r>
      <t xml:space="preserve">UNIVERSIDADE: </t>
    </r>
    <r>
      <rPr>
        <sz val="16"/>
        <rFont val="Calibri"/>
        <family val="2"/>
      </rPr>
      <t>UENF</t>
    </r>
  </si>
  <si>
    <r>
      <t>NOME DO CANDIDATO</t>
    </r>
    <r>
      <rPr>
        <sz val="11"/>
        <color indexed="10"/>
        <rFont val="Calibri"/>
        <family val="2"/>
      </rPr>
      <t/>
    </r>
  </si>
  <si>
    <t>CPF</t>
  </si>
  <si>
    <t>FUNÇÃO</t>
  </si>
  <si>
    <r>
      <t>ORDEM DE CLASSIFICAÇÃO</t>
    </r>
    <r>
      <rPr>
        <b/>
        <sz val="11"/>
        <color indexed="10"/>
        <rFont val="Calibri"/>
        <family val="2"/>
      </rPr>
      <t/>
    </r>
  </si>
</sst>
</file>

<file path=xl/styles.xml><?xml version="1.0" encoding="utf-8"?>
<styleSheet xmlns="http://schemas.openxmlformats.org/spreadsheetml/2006/main">
  <numFmts count="1">
    <numFmt numFmtId="166" formatCode="000000000\-00"/>
  </numFmts>
  <fonts count="13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6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6" fillId="0" borderId="1" xfId="1" applyBorder="1" applyAlignment="1"/>
    <xf numFmtId="0" fontId="0" fillId="2" borderId="1" xfId="0" applyFill="1" applyBorder="1"/>
    <xf numFmtId="0" fontId="0" fillId="0" borderId="1" xfId="0" applyFill="1" applyBorder="1"/>
    <xf numFmtId="0" fontId="6" fillId="0" borderId="1" xfId="1" applyFill="1" applyBorder="1" applyAlignment="1"/>
    <xf numFmtId="0" fontId="7" fillId="0" borderId="1" xfId="1" applyFont="1" applyBorder="1" applyAlignment="1"/>
    <xf numFmtId="2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9" fontId="2" fillId="0" borderId="1" xfId="0" applyNumberFormat="1" applyFont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Font="1" applyBorder="1" applyAlignment="1"/>
    <xf numFmtId="0" fontId="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800080"/>
      <color rgb="FF00CCFF"/>
      <color rgb="FFFF0000"/>
      <color rgb="FF0000FF"/>
      <color rgb="FFDCE6F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issaeaq@gmail.com" TargetMode="External"/><Relationship Id="rId13" Type="http://schemas.openxmlformats.org/officeDocument/2006/relationships/hyperlink" Target="mailto:moniquecurcio@gmail.com" TargetMode="External"/><Relationship Id="rId18" Type="http://schemas.openxmlformats.org/officeDocument/2006/relationships/hyperlink" Target="mailto:leolube@gmail.com" TargetMode="External"/><Relationship Id="rId26" Type="http://schemas.openxmlformats.org/officeDocument/2006/relationships/hyperlink" Target="mailto:mccanela@gmail.com" TargetMode="External"/><Relationship Id="rId3" Type="http://schemas.openxmlformats.org/officeDocument/2006/relationships/hyperlink" Target="mailto:stumbo@uenf.br" TargetMode="External"/><Relationship Id="rId21" Type="http://schemas.openxmlformats.org/officeDocument/2006/relationships/hyperlink" Target="mailto:edmilson-maria@yahoo.com.br" TargetMode="External"/><Relationship Id="rId7" Type="http://schemas.openxmlformats.org/officeDocument/2006/relationships/hyperlink" Target="mailto:milaramosnunes@gmail.com" TargetMode="External"/><Relationship Id="rId12" Type="http://schemas.openxmlformats.org/officeDocument/2006/relationships/hyperlink" Target="mailto:rafaelaomoreira@gmail.com" TargetMode="External"/><Relationship Id="rId17" Type="http://schemas.openxmlformats.org/officeDocument/2006/relationships/hyperlink" Target="mailto:fernandojoseluna@gmail.com" TargetMode="External"/><Relationship Id="rId25" Type="http://schemas.openxmlformats.org/officeDocument/2006/relationships/hyperlink" Target="mailto:ju.alves.carv@gamil.com" TargetMode="External"/><Relationship Id="rId2" Type="http://schemas.openxmlformats.org/officeDocument/2006/relationships/hyperlink" Target="mailto:ju.alves.carv@gamil.com" TargetMode="External"/><Relationship Id="rId16" Type="http://schemas.openxmlformats.org/officeDocument/2006/relationships/hyperlink" Target="mailto:leticiavitorazi@id.uff.br" TargetMode="External"/><Relationship Id="rId20" Type="http://schemas.openxmlformats.org/officeDocument/2006/relationships/hyperlink" Target="mailto:matos@uenf.br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jessicapinho063@gmail.com" TargetMode="External"/><Relationship Id="rId6" Type="http://schemas.openxmlformats.org/officeDocument/2006/relationships/hyperlink" Target="mailto:cibele.uenf@gmail.com" TargetMode="External"/><Relationship Id="rId11" Type="http://schemas.openxmlformats.org/officeDocument/2006/relationships/hyperlink" Target="mailto:sergio.luis64@gmail.com" TargetMode="External"/><Relationship Id="rId24" Type="http://schemas.openxmlformats.org/officeDocument/2006/relationships/hyperlink" Target="mailto:py.raquel@gmail.com" TargetMode="External"/><Relationship Id="rId5" Type="http://schemas.openxmlformats.org/officeDocument/2006/relationships/hyperlink" Target="mailto:connycerai@id.uff.br" TargetMode="External"/><Relationship Id="rId15" Type="http://schemas.openxmlformats.org/officeDocument/2006/relationships/hyperlink" Target="mailto:stumbo@uenf.br" TargetMode="External"/><Relationship Id="rId23" Type="http://schemas.openxmlformats.org/officeDocument/2006/relationships/hyperlink" Target="mailto:leddam8@gmail.com" TargetMode="External"/><Relationship Id="rId28" Type="http://schemas.openxmlformats.org/officeDocument/2006/relationships/hyperlink" Target="mailto:leandro.cunha@ifrj.edu.br" TargetMode="External"/><Relationship Id="rId10" Type="http://schemas.openxmlformats.org/officeDocument/2006/relationships/hyperlink" Target="mailto:roroliveira@uenf.br" TargetMode="External"/><Relationship Id="rId19" Type="http://schemas.openxmlformats.org/officeDocument/2006/relationships/hyperlink" Target="mailto:curcino@uenf.br" TargetMode="External"/><Relationship Id="rId4" Type="http://schemas.openxmlformats.org/officeDocument/2006/relationships/hyperlink" Target="mailto:leticiavitorazi@id.uff.br" TargetMode="External"/><Relationship Id="rId9" Type="http://schemas.openxmlformats.org/officeDocument/2006/relationships/hyperlink" Target="mailto:rosanagiacomini@gmail.com" TargetMode="External"/><Relationship Id="rId14" Type="http://schemas.openxmlformats.org/officeDocument/2006/relationships/hyperlink" Target="mailto:jessicapinho063@gmail.com" TargetMode="External"/><Relationship Id="rId22" Type="http://schemas.openxmlformats.org/officeDocument/2006/relationships/hyperlink" Target="mailto:luizhguerreiro@gmail.com" TargetMode="External"/><Relationship Id="rId27" Type="http://schemas.openxmlformats.org/officeDocument/2006/relationships/hyperlink" Target="mailto:thiago_uenf@yaho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5"/>
  <sheetViews>
    <sheetView showGridLines="0" tabSelected="1" topLeftCell="B1" zoomScale="62" zoomScaleNormal="62" workbookViewId="0">
      <selection activeCell="V28" sqref="V28"/>
    </sheetView>
  </sheetViews>
  <sheetFormatPr defaultColWidth="9.140625" defaultRowHeight="15"/>
  <cols>
    <col min="1" max="1" width="74.28515625" customWidth="1"/>
    <col min="2" max="2" width="21.7109375" customWidth="1"/>
    <col min="3" max="3" width="50.42578125" customWidth="1"/>
    <col min="4" max="4" width="34.7109375" customWidth="1"/>
    <col min="5" max="5" width="28.5703125" customWidth="1"/>
    <col min="6" max="6" width="15.7109375" customWidth="1"/>
    <col min="7" max="7" width="24.7109375" customWidth="1"/>
    <col min="8" max="8" width="13.28515625" customWidth="1"/>
    <col min="9" max="9" width="13" customWidth="1"/>
    <col min="10" max="10" width="14" customWidth="1"/>
    <col min="11" max="11" width="12.28515625" customWidth="1"/>
    <col min="12" max="15" width="17.28515625" customWidth="1"/>
    <col min="16" max="18" width="21.85546875" customWidth="1"/>
    <col min="19" max="19" width="21.140625" customWidth="1"/>
    <col min="20" max="20" width="109" customWidth="1"/>
    <col min="22" max="22" width="17.42578125" customWidth="1"/>
    <col min="23" max="23" width="23.28515625" customWidth="1"/>
    <col min="24" max="24" width="16.140625"/>
  </cols>
  <sheetData>
    <row r="1" spans="1:24" ht="2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21">
      <c r="A2" s="3"/>
      <c r="B2" s="3"/>
      <c r="C2" s="4"/>
      <c r="D2" s="4"/>
      <c r="E2" s="4"/>
      <c r="F2" s="4"/>
      <c r="G2" s="4"/>
      <c r="H2" s="2"/>
      <c r="I2" s="2"/>
      <c r="J2" s="2"/>
      <c r="K2" s="2"/>
      <c r="L2" s="7"/>
      <c r="M2" s="7"/>
      <c r="N2" s="7"/>
      <c r="O2" s="7"/>
      <c r="P2" s="14"/>
      <c r="Q2" s="14"/>
      <c r="R2" s="14"/>
      <c r="S2" s="14"/>
      <c r="T2" s="17"/>
      <c r="U2" s="17"/>
      <c r="V2" s="7"/>
      <c r="W2" s="7"/>
      <c r="X2" s="14"/>
    </row>
    <row r="3" spans="1:24" ht="21">
      <c r="A3" s="39" t="s">
        <v>156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21">
      <c r="A4" s="21" t="s">
        <v>157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 ht="21">
      <c r="A5" s="5"/>
      <c r="B5" s="5"/>
      <c r="C5" s="6"/>
      <c r="D5" s="6"/>
      <c r="E5" s="6"/>
      <c r="F5" s="6"/>
      <c r="G5" s="6"/>
      <c r="H5" s="7"/>
      <c r="I5" s="7"/>
      <c r="J5" s="7"/>
      <c r="K5" s="7"/>
      <c r="L5" s="14"/>
      <c r="M5" s="14"/>
      <c r="N5" s="14"/>
      <c r="O5" s="14"/>
      <c r="P5" s="14"/>
      <c r="Q5" s="14"/>
      <c r="R5" s="14"/>
      <c r="S5" s="7"/>
      <c r="T5" s="17"/>
      <c r="U5" s="17"/>
      <c r="V5" s="7"/>
      <c r="W5" s="7"/>
      <c r="X5" s="14"/>
    </row>
    <row r="6" spans="1:24" ht="21">
      <c r="A6" s="5"/>
      <c r="B6" s="5"/>
      <c r="C6" s="6"/>
      <c r="D6" s="6"/>
      <c r="E6" s="6"/>
      <c r="F6" s="6"/>
      <c r="G6" s="6"/>
      <c r="H6" s="7"/>
      <c r="I6" s="7"/>
      <c r="J6" s="7"/>
      <c r="K6" s="7"/>
      <c r="L6" s="14"/>
      <c r="M6" s="14"/>
      <c r="N6" s="14"/>
      <c r="O6" s="14"/>
      <c r="P6" s="14"/>
      <c r="Q6" s="14"/>
      <c r="R6" s="14"/>
      <c r="S6" s="7"/>
      <c r="T6" s="17"/>
      <c r="U6" s="17"/>
      <c r="V6" s="7"/>
      <c r="W6" s="7"/>
      <c r="X6" s="14"/>
    </row>
    <row r="7" spans="1:24" ht="28.9" customHeight="1">
      <c r="A7" s="25" t="s">
        <v>158</v>
      </c>
      <c r="B7" s="28" t="s">
        <v>159</v>
      </c>
      <c r="C7" s="31" t="s">
        <v>1</v>
      </c>
      <c r="D7" s="31" t="s">
        <v>160</v>
      </c>
      <c r="E7" s="31" t="s">
        <v>2</v>
      </c>
      <c r="F7" s="31" t="s">
        <v>3</v>
      </c>
      <c r="G7" s="31" t="s">
        <v>4</v>
      </c>
      <c r="H7" s="22" t="s">
        <v>5</v>
      </c>
      <c r="I7" s="23"/>
      <c r="J7" s="23"/>
      <c r="K7" s="23"/>
      <c r="L7" s="24"/>
      <c r="M7" s="22" t="s">
        <v>6</v>
      </c>
      <c r="N7" s="23"/>
      <c r="O7" s="24"/>
      <c r="P7" s="36" t="s">
        <v>7</v>
      </c>
      <c r="Q7" s="36"/>
      <c r="R7" s="36"/>
      <c r="S7" s="37"/>
      <c r="T7" s="37"/>
      <c r="U7" s="36" t="s">
        <v>8</v>
      </c>
      <c r="V7" s="36"/>
      <c r="W7" s="36"/>
      <c r="X7" s="36"/>
    </row>
    <row r="8" spans="1:24" ht="100.9" customHeight="1">
      <c r="A8" s="26"/>
      <c r="B8" s="29"/>
      <c r="C8" s="32"/>
      <c r="D8" s="32"/>
      <c r="E8" s="32"/>
      <c r="F8" s="32"/>
      <c r="G8" s="32"/>
      <c r="H8" s="34" t="s">
        <v>9</v>
      </c>
      <c r="I8" s="34" t="s">
        <v>10</v>
      </c>
      <c r="J8" s="34" t="s">
        <v>11</v>
      </c>
      <c r="K8" s="34" t="s">
        <v>12</v>
      </c>
      <c r="L8" s="34" t="s">
        <v>13</v>
      </c>
      <c r="M8" s="34" t="s">
        <v>14</v>
      </c>
      <c r="N8" s="34" t="s">
        <v>15</v>
      </c>
      <c r="O8" s="34" t="s">
        <v>16</v>
      </c>
      <c r="P8" s="37"/>
      <c r="Q8" s="37"/>
      <c r="R8" s="37"/>
      <c r="S8" s="38"/>
      <c r="T8" s="37"/>
      <c r="U8" s="36"/>
      <c r="V8" s="36"/>
      <c r="W8" s="36"/>
      <c r="X8" s="36"/>
    </row>
    <row r="9" spans="1:24" ht="66" customHeight="1">
      <c r="A9" s="27"/>
      <c r="B9" s="30"/>
      <c r="C9" s="33"/>
      <c r="D9" s="33"/>
      <c r="E9" s="33"/>
      <c r="F9" s="33"/>
      <c r="G9" s="33"/>
      <c r="H9" s="35"/>
      <c r="I9" s="35"/>
      <c r="J9" s="35"/>
      <c r="K9" s="35"/>
      <c r="L9" s="35"/>
      <c r="M9" s="35"/>
      <c r="N9" s="35"/>
      <c r="O9" s="35"/>
      <c r="P9" s="16" t="s">
        <v>17</v>
      </c>
      <c r="Q9" s="16" t="s">
        <v>18</v>
      </c>
      <c r="R9" s="16" t="s">
        <v>19</v>
      </c>
      <c r="S9" s="15" t="s">
        <v>20</v>
      </c>
      <c r="T9" s="15" t="s">
        <v>21</v>
      </c>
      <c r="U9" s="15" t="s">
        <v>22</v>
      </c>
      <c r="V9" s="15" t="s">
        <v>161</v>
      </c>
      <c r="W9" s="15" t="s">
        <v>23</v>
      </c>
      <c r="X9" s="15" t="s">
        <v>24</v>
      </c>
    </row>
    <row r="10" spans="1:24">
      <c r="A10" s="8" t="s">
        <v>25</v>
      </c>
      <c r="B10" s="8" t="s">
        <v>26</v>
      </c>
      <c r="C10" s="8" t="s">
        <v>27</v>
      </c>
      <c r="D10" s="8" t="s">
        <v>28</v>
      </c>
      <c r="E10" s="9" t="s">
        <v>29</v>
      </c>
      <c r="F10" s="8" t="s">
        <v>30</v>
      </c>
      <c r="G10" s="8" t="s">
        <v>31</v>
      </c>
      <c r="H10" s="10">
        <v>1</v>
      </c>
      <c r="I10" s="10">
        <v>2</v>
      </c>
      <c r="J10" s="10">
        <v>3</v>
      </c>
      <c r="K10" s="10">
        <v>1</v>
      </c>
      <c r="L10" s="10">
        <v>3</v>
      </c>
      <c r="M10" s="10">
        <v>2</v>
      </c>
      <c r="N10" s="10">
        <v>2</v>
      </c>
      <c r="O10" s="10">
        <v>6</v>
      </c>
      <c r="P10" s="8">
        <f>SUM(H10:L10)*6</f>
        <v>60</v>
      </c>
      <c r="Q10" s="8">
        <f>SUM(M10:O10)*4</f>
        <v>40</v>
      </c>
      <c r="R10" s="8">
        <f>SUM(P10:Q10)/10</f>
        <v>10</v>
      </c>
      <c r="S10" s="8" t="str">
        <f>IF(R10&gt;=6,"APROVADO","NÃO APROVADO")</f>
        <v>APROVADO</v>
      </c>
      <c r="T10" s="8"/>
      <c r="U10" s="8">
        <v>10</v>
      </c>
      <c r="V10" s="8">
        <v>1</v>
      </c>
      <c r="W10" s="8" t="s">
        <v>32</v>
      </c>
      <c r="X10" s="8"/>
    </row>
    <row r="11" spans="1:24">
      <c r="A11" s="8" t="s">
        <v>33</v>
      </c>
      <c r="B11" s="8" t="s">
        <v>34</v>
      </c>
      <c r="C11" s="8" t="s">
        <v>35</v>
      </c>
      <c r="D11" s="8" t="s">
        <v>36</v>
      </c>
      <c r="E11" s="9" t="s">
        <v>37</v>
      </c>
      <c r="F11" s="8" t="s">
        <v>38</v>
      </c>
      <c r="G11" s="8" t="s">
        <v>39</v>
      </c>
      <c r="H11" s="10">
        <v>0</v>
      </c>
      <c r="I11" s="10">
        <v>2</v>
      </c>
      <c r="J11" s="10">
        <v>0</v>
      </c>
      <c r="K11" s="10">
        <v>0</v>
      </c>
      <c r="L11" s="10">
        <v>3</v>
      </c>
      <c r="M11" s="10">
        <v>2</v>
      </c>
      <c r="N11" s="10">
        <v>2</v>
      </c>
      <c r="O11" s="10">
        <v>5</v>
      </c>
      <c r="P11" s="8">
        <f t="shared" ref="P11:P43" si="0">SUM(H11:L11)*6</f>
        <v>30</v>
      </c>
      <c r="Q11" s="8">
        <f>SUM(M11:O11)*4</f>
        <v>36</v>
      </c>
      <c r="R11" s="8">
        <f t="shared" ref="R11:R55" si="1">SUM(P11:Q11)/10</f>
        <v>6.6</v>
      </c>
      <c r="S11" s="8" t="str">
        <f t="shared" ref="S11:S55" si="2">IF(R11&gt;=6,"APROVADO","NÃO APROVADO")</f>
        <v>APROVADO</v>
      </c>
      <c r="T11" s="8"/>
      <c r="U11" s="8">
        <v>6.6</v>
      </c>
      <c r="V11" s="8">
        <v>1</v>
      </c>
      <c r="W11" s="8" t="s">
        <v>32</v>
      </c>
      <c r="X11" s="8"/>
    </row>
    <row r="12" spans="1:24">
      <c r="A12" s="8" t="s">
        <v>40</v>
      </c>
      <c r="B12" s="8" t="s">
        <v>41</v>
      </c>
      <c r="C12" s="8" t="s">
        <v>42</v>
      </c>
      <c r="D12" s="8" t="s">
        <v>36</v>
      </c>
      <c r="E12" s="9" t="s">
        <v>43</v>
      </c>
      <c r="F12" s="8" t="s">
        <v>44</v>
      </c>
      <c r="G12" s="8" t="s">
        <v>45</v>
      </c>
      <c r="H12" s="10">
        <v>1</v>
      </c>
      <c r="I12" s="10">
        <v>2</v>
      </c>
      <c r="J12" s="10">
        <v>3</v>
      </c>
      <c r="K12" s="10">
        <v>1</v>
      </c>
      <c r="L12" s="10">
        <v>3</v>
      </c>
      <c r="M12" s="10">
        <v>2</v>
      </c>
      <c r="N12" s="10">
        <v>2</v>
      </c>
      <c r="O12" s="10">
        <v>6</v>
      </c>
      <c r="P12" s="8">
        <f t="shared" si="0"/>
        <v>60</v>
      </c>
      <c r="Q12" s="8">
        <f>SUM(M12:O12)*4</f>
        <v>40</v>
      </c>
      <c r="R12" s="8">
        <f t="shared" si="1"/>
        <v>10</v>
      </c>
      <c r="S12" s="8" t="str">
        <f t="shared" si="2"/>
        <v>APROVADO</v>
      </c>
      <c r="T12" s="8"/>
      <c r="U12" s="8">
        <v>10</v>
      </c>
      <c r="V12" s="8">
        <v>1</v>
      </c>
      <c r="W12" s="8" t="s">
        <v>32</v>
      </c>
      <c r="X12" s="8"/>
    </row>
    <row r="13" spans="1:24">
      <c r="A13" s="8" t="s">
        <v>46</v>
      </c>
      <c r="B13" s="8" t="s">
        <v>47</v>
      </c>
      <c r="C13" s="8" t="s">
        <v>48</v>
      </c>
      <c r="D13" s="8" t="s">
        <v>36</v>
      </c>
      <c r="E13" s="9" t="s">
        <v>49</v>
      </c>
      <c r="F13" s="8" t="s">
        <v>50</v>
      </c>
      <c r="G13" s="8" t="s">
        <v>39</v>
      </c>
      <c r="H13" s="10">
        <v>1</v>
      </c>
      <c r="I13" s="10">
        <v>2</v>
      </c>
      <c r="J13" s="10">
        <v>0</v>
      </c>
      <c r="K13" s="10">
        <v>0</v>
      </c>
      <c r="L13" s="10">
        <v>3</v>
      </c>
      <c r="M13" s="10">
        <v>2</v>
      </c>
      <c r="N13" s="10">
        <v>2</v>
      </c>
      <c r="O13" s="10">
        <v>6</v>
      </c>
      <c r="P13" s="8">
        <f t="shared" si="0"/>
        <v>36</v>
      </c>
      <c r="Q13" s="8">
        <f>SUM(M13:O13)*4</f>
        <v>40</v>
      </c>
      <c r="R13" s="8">
        <f t="shared" si="1"/>
        <v>7.6</v>
      </c>
      <c r="S13" s="8" t="str">
        <f t="shared" si="2"/>
        <v>APROVADO</v>
      </c>
      <c r="T13" s="8"/>
      <c r="U13" s="8">
        <v>7.6</v>
      </c>
      <c r="V13" s="8">
        <v>1</v>
      </c>
      <c r="W13" s="8" t="s">
        <v>32</v>
      </c>
      <c r="X13" s="8"/>
    </row>
    <row r="14" spans="1:24">
      <c r="A14" s="8" t="s">
        <v>51</v>
      </c>
      <c r="B14" s="8" t="s">
        <v>52</v>
      </c>
      <c r="C14" s="8" t="s">
        <v>53</v>
      </c>
      <c r="D14" s="8" t="s">
        <v>36</v>
      </c>
      <c r="E14" s="9" t="s">
        <v>54</v>
      </c>
      <c r="F14" s="8" t="s">
        <v>55</v>
      </c>
      <c r="G14" s="8" t="s">
        <v>39</v>
      </c>
      <c r="H14" s="10">
        <v>1</v>
      </c>
      <c r="I14" s="10">
        <v>2</v>
      </c>
      <c r="J14" s="10">
        <v>0</v>
      </c>
      <c r="K14" s="10">
        <v>0</v>
      </c>
      <c r="L14" s="10">
        <v>2.1</v>
      </c>
      <c r="M14" s="10">
        <v>2</v>
      </c>
      <c r="N14" s="10">
        <v>1.8</v>
      </c>
      <c r="O14" s="10">
        <v>6</v>
      </c>
      <c r="P14" s="8">
        <f t="shared" si="0"/>
        <v>30.6</v>
      </c>
      <c r="Q14" s="8">
        <f>SUM(M14:O14)*4</f>
        <v>39.200000000000003</v>
      </c>
      <c r="R14" s="8">
        <f t="shared" si="1"/>
        <v>6.98</v>
      </c>
      <c r="S14" s="8" t="str">
        <f t="shared" si="2"/>
        <v>APROVADO</v>
      </c>
      <c r="T14" s="8"/>
      <c r="U14" s="8">
        <v>6.98</v>
      </c>
      <c r="V14" s="8">
        <v>1</v>
      </c>
      <c r="W14" s="8" t="s">
        <v>32</v>
      </c>
      <c r="X14" s="8"/>
    </row>
    <row r="15" spans="1:24" s="1" customFormat="1">
      <c r="A15" s="11" t="s">
        <v>56</v>
      </c>
      <c r="B15" s="11" t="s">
        <v>57</v>
      </c>
      <c r="C15" s="11" t="s">
        <v>58</v>
      </c>
      <c r="D15" s="11" t="s">
        <v>36</v>
      </c>
      <c r="E15" s="12" t="s">
        <v>59</v>
      </c>
      <c r="F15" s="11" t="s">
        <v>60</v>
      </c>
      <c r="G15" s="11" t="s">
        <v>45</v>
      </c>
      <c r="H15" s="11">
        <v>1</v>
      </c>
      <c r="I15" s="11">
        <v>2</v>
      </c>
      <c r="J15" s="11">
        <v>3</v>
      </c>
      <c r="K15" s="11">
        <v>1</v>
      </c>
      <c r="L15" s="11">
        <v>3</v>
      </c>
      <c r="M15" s="11">
        <v>2</v>
      </c>
      <c r="N15" s="11">
        <v>2</v>
      </c>
      <c r="O15" s="11">
        <v>6</v>
      </c>
      <c r="P15" s="11">
        <f t="shared" si="0"/>
        <v>60</v>
      </c>
      <c r="Q15" s="11">
        <f t="shared" ref="Q15:Q55" si="3">SUM(M15:O15)*4</f>
        <v>40</v>
      </c>
      <c r="R15" s="11">
        <f t="shared" si="1"/>
        <v>10</v>
      </c>
      <c r="S15" s="11" t="str">
        <f t="shared" si="2"/>
        <v>APROVADO</v>
      </c>
      <c r="T15" s="11"/>
      <c r="U15" s="11">
        <v>10</v>
      </c>
      <c r="V15" s="11">
        <v>1</v>
      </c>
      <c r="W15" s="8" t="s">
        <v>32</v>
      </c>
      <c r="X15" s="11"/>
    </row>
    <row r="16" spans="1:24" s="1" customFormat="1">
      <c r="A16" s="11" t="s">
        <v>61</v>
      </c>
      <c r="B16" s="11" t="s">
        <v>62</v>
      </c>
      <c r="C16" s="11" t="s">
        <v>63</v>
      </c>
      <c r="D16" s="11" t="s">
        <v>64</v>
      </c>
      <c r="E16" s="12" t="s">
        <v>65</v>
      </c>
      <c r="F16" s="11" t="s">
        <v>66</v>
      </c>
      <c r="G16" s="11" t="s">
        <v>67</v>
      </c>
      <c r="H16" s="11">
        <v>1</v>
      </c>
      <c r="I16" s="11">
        <v>2</v>
      </c>
      <c r="J16" s="11">
        <v>3</v>
      </c>
      <c r="K16" s="11">
        <v>1</v>
      </c>
      <c r="L16" s="11">
        <v>3</v>
      </c>
      <c r="M16" s="11">
        <v>2</v>
      </c>
      <c r="N16" s="11">
        <v>2</v>
      </c>
      <c r="O16" s="11">
        <v>6</v>
      </c>
      <c r="P16" s="11">
        <f t="shared" si="0"/>
        <v>60</v>
      </c>
      <c r="Q16" s="11">
        <f t="shared" si="3"/>
        <v>40</v>
      </c>
      <c r="R16" s="11">
        <f t="shared" si="1"/>
        <v>10</v>
      </c>
      <c r="S16" s="11" t="str">
        <f t="shared" si="2"/>
        <v>APROVADO</v>
      </c>
      <c r="T16" s="11"/>
      <c r="U16" s="11">
        <v>10</v>
      </c>
      <c r="V16" s="11">
        <v>1</v>
      </c>
      <c r="W16" s="8" t="s">
        <v>32</v>
      </c>
      <c r="X16" s="11"/>
    </row>
    <row r="17" spans="1:24">
      <c r="A17" s="8" t="s">
        <v>68</v>
      </c>
      <c r="B17" s="8" t="s">
        <v>69</v>
      </c>
      <c r="C17" s="8" t="s">
        <v>70</v>
      </c>
      <c r="D17" s="8" t="s">
        <v>71</v>
      </c>
      <c r="E17" s="9" t="s">
        <v>72</v>
      </c>
      <c r="F17" s="8" t="s">
        <v>73</v>
      </c>
      <c r="G17" s="8" t="s">
        <v>67</v>
      </c>
      <c r="H17" s="10">
        <v>1</v>
      </c>
      <c r="I17" s="10">
        <v>2</v>
      </c>
      <c r="J17" s="10">
        <v>3</v>
      </c>
      <c r="K17" s="10">
        <v>1</v>
      </c>
      <c r="L17" s="10">
        <v>3</v>
      </c>
      <c r="M17" s="10">
        <v>2</v>
      </c>
      <c r="N17" s="10">
        <v>2</v>
      </c>
      <c r="O17" s="10">
        <v>6</v>
      </c>
      <c r="P17" s="8">
        <f t="shared" si="0"/>
        <v>60</v>
      </c>
      <c r="Q17" s="8">
        <f t="shared" si="3"/>
        <v>40</v>
      </c>
      <c r="R17" s="8">
        <f t="shared" si="1"/>
        <v>10</v>
      </c>
      <c r="S17" s="8" t="str">
        <f t="shared" si="2"/>
        <v>APROVADO</v>
      </c>
      <c r="T17" s="8"/>
      <c r="U17" s="8">
        <v>10</v>
      </c>
      <c r="V17" s="8">
        <v>1</v>
      </c>
      <c r="W17" s="8" t="s">
        <v>32</v>
      </c>
      <c r="X17" s="8"/>
    </row>
    <row r="18" spans="1:24">
      <c r="A18" s="8" t="s">
        <v>74</v>
      </c>
      <c r="B18" s="8" t="s">
        <v>75</v>
      </c>
      <c r="C18" s="8" t="s">
        <v>76</v>
      </c>
      <c r="D18" s="8" t="s">
        <v>71</v>
      </c>
      <c r="E18" s="9" t="s">
        <v>77</v>
      </c>
      <c r="F18" s="8" t="s">
        <v>78</v>
      </c>
      <c r="G18" s="8" t="s">
        <v>45</v>
      </c>
      <c r="H18" s="10">
        <v>1</v>
      </c>
      <c r="I18" s="10">
        <v>2</v>
      </c>
      <c r="J18" s="10">
        <v>3</v>
      </c>
      <c r="K18" s="10">
        <v>1</v>
      </c>
      <c r="L18" s="10">
        <v>3</v>
      </c>
      <c r="M18" s="10">
        <v>2</v>
      </c>
      <c r="N18" s="10">
        <v>2</v>
      </c>
      <c r="O18" s="10">
        <v>6</v>
      </c>
      <c r="P18" s="8">
        <f t="shared" si="0"/>
        <v>60</v>
      </c>
      <c r="Q18" s="8">
        <f t="shared" si="3"/>
        <v>40</v>
      </c>
      <c r="R18" s="8">
        <f t="shared" si="1"/>
        <v>10</v>
      </c>
      <c r="S18" s="8" t="str">
        <f t="shared" si="2"/>
        <v>APROVADO</v>
      </c>
      <c r="T18" s="8"/>
      <c r="U18" s="8">
        <v>9.4</v>
      </c>
      <c r="V18" s="8">
        <v>1</v>
      </c>
      <c r="W18" s="8" t="s">
        <v>32</v>
      </c>
      <c r="X18" s="8"/>
    </row>
    <row r="19" spans="1:24">
      <c r="A19" s="8" t="s">
        <v>79</v>
      </c>
      <c r="B19" s="8" t="s">
        <v>80</v>
      </c>
      <c r="C19" s="8" t="s">
        <v>81</v>
      </c>
      <c r="D19" s="8" t="s">
        <v>71</v>
      </c>
      <c r="E19" s="9" t="s">
        <v>82</v>
      </c>
      <c r="F19" t="s">
        <v>83</v>
      </c>
      <c r="G19" s="8" t="s">
        <v>45</v>
      </c>
      <c r="H19" s="10">
        <v>1</v>
      </c>
      <c r="I19" s="10">
        <v>2</v>
      </c>
      <c r="J19" s="10">
        <v>3</v>
      </c>
      <c r="K19" s="10">
        <v>1</v>
      </c>
      <c r="L19" s="10">
        <v>3</v>
      </c>
      <c r="M19" s="10">
        <v>2</v>
      </c>
      <c r="N19" s="10">
        <v>2</v>
      </c>
      <c r="O19" s="10">
        <v>6</v>
      </c>
      <c r="P19" s="8">
        <f t="shared" si="0"/>
        <v>60</v>
      </c>
      <c r="Q19" s="8">
        <f t="shared" si="3"/>
        <v>40</v>
      </c>
      <c r="R19" s="8">
        <f t="shared" si="1"/>
        <v>10</v>
      </c>
      <c r="S19" s="8" t="str">
        <f t="shared" si="2"/>
        <v>APROVADO</v>
      </c>
      <c r="T19" s="8"/>
      <c r="U19" s="8">
        <v>10</v>
      </c>
      <c r="V19" s="8">
        <v>1</v>
      </c>
      <c r="W19" s="8" t="s">
        <v>32</v>
      </c>
      <c r="X19" s="8"/>
    </row>
    <row r="20" spans="1:24">
      <c r="A20" s="8" t="s">
        <v>84</v>
      </c>
      <c r="B20" s="8" t="s">
        <v>85</v>
      </c>
      <c r="C20" s="8" t="s">
        <v>86</v>
      </c>
      <c r="D20" s="8" t="s">
        <v>71</v>
      </c>
      <c r="E20" s="9" t="s">
        <v>87</v>
      </c>
      <c r="F20" s="8" t="s">
        <v>88</v>
      </c>
      <c r="G20" s="8" t="s">
        <v>45</v>
      </c>
      <c r="H20" s="10">
        <v>1</v>
      </c>
      <c r="I20" s="10">
        <v>2</v>
      </c>
      <c r="J20" s="10">
        <v>3</v>
      </c>
      <c r="K20" s="10">
        <v>1</v>
      </c>
      <c r="L20" s="10">
        <v>3</v>
      </c>
      <c r="M20" s="10">
        <v>2</v>
      </c>
      <c r="N20" s="10">
        <v>2</v>
      </c>
      <c r="O20" s="10">
        <v>6</v>
      </c>
      <c r="P20" s="8">
        <f t="shared" si="0"/>
        <v>60</v>
      </c>
      <c r="Q20" s="8">
        <f t="shared" si="3"/>
        <v>40</v>
      </c>
      <c r="R20" s="8">
        <f t="shared" si="1"/>
        <v>10</v>
      </c>
      <c r="S20" s="8" t="str">
        <f t="shared" si="2"/>
        <v>APROVADO</v>
      </c>
      <c r="T20" s="8"/>
      <c r="U20" s="8">
        <v>10</v>
      </c>
      <c r="V20" s="8">
        <v>1</v>
      </c>
      <c r="W20" s="8" t="s">
        <v>32</v>
      </c>
      <c r="X20" s="8"/>
    </row>
    <row r="21" spans="1:24">
      <c r="A21" s="8" t="s">
        <v>89</v>
      </c>
      <c r="B21" s="8" t="s">
        <v>90</v>
      </c>
      <c r="C21" s="8" t="s">
        <v>91</v>
      </c>
      <c r="D21" s="8" t="s">
        <v>71</v>
      </c>
      <c r="E21" s="9" t="s">
        <v>92</v>
      </c>
      <c r="F21" s="8" t="s">
        <v>93</v>
      </c>
      <c r="G21" s="8" t="s">
        <v>31</v>
      </c>
      <c r="H21" s="10">
        <v>1</v>
      </c>
      <c r="I21" s="10">
        <v>2</v>
      </c>
      <c r="J21" s="10">
        <v>3</v>
      </c>
      <c r="K21" s="10">
        <v>1</v>
      </c>
      <c r="L21" s="10">
        <v>1</v>
      </c>
      <c r="M21" s="10">
        <v>2</v>
      </c>
      <c r="N21" s="10">
        <v>2</v>
      </c>
      <c r="O21" s="10">
        <v>6</v>
      </c>
      <c r="P21" s="8">
        <f t="shared" si="0"/>
        <v>48</v>
      </c>
      <c r="Q21" s="8">
        <f t="shared" si="3"/>
        <v>40</v>
      </c>
      <c r="R21" s="8">
        <f t="shared" si="1"/>
        <v>8.8000000000000007</v>
      </c>
      <c r="S21" s="8" t="str">
        <f t="shared" si="2"/>
        <v>APROVADO</v>
      </c>
      <c r="T21" s="8"/>
      <c r="U21" s="8">
        <v>8.8000000000000007</v>
      </c>
      <c r="V21" s="8">
        <v>1</v>
      </c>
      <c r="W21" s="8" t="s">
        <v>32</v>
      </c>
      <c r="X21" s="8"/>
    </row>
    <row r="22" spans="1:24">
      <c r="A22" s="8" t="s">
        <v>94</v>
      </c>
      <c r="B22" s="8" t="s">
        <v>95</v>
      </c>
      <c r="C22" s="8" t="s">
        <v>96</v>
      </c>
      <c r="D22" s="8" t="s">
        <v>71</v>
      </c>
      <c r="E22" s="9" t="s">
        <v>97</v>
      </c>
      <c r="F22" s="8" t="s">
        <v>98</v>
      </c>
      <c r="G22" s="8" t="s">
        <v>67</v>
      </c>
      <c r="H22" s="10">
        <v>1</v>
      </c>
      <c r="I22" s="10">
        <v>2</v>
      </c>
      <c r="J22" s="10">
        <v>3</v>
      </c>
      <c r="K22" s="10">
        <v>1</v>
      </c>
      <c r="L22" s="10">
        <v>3</v>
      </c>
      <c r="M22" s="10">
        <v>2</v>
      </c>
      <c r="N22" s="10">
        <v>2</v>
      </c>
      <c r="O22" s="10">
        <v>6</v>
      </c>
      <c r="P22" s="8">
        <f t="shared" si="0"/>
        <v>60</v>
      </c>
      <c r="Q22" s="8">
        <f t="shared" si="3"/>
        <v>40</v>
      </c>
      <c r="R22" s="8">
        <f t="shared" si="1"/>
        <v>10</v>
      </c>
      <c r="S22" s="8" t="str">
        <f t="shared" si="2"/>
        <v>APROVADO</v>
      </c>
      <c r="T22" s="8"/>
      <c r="U22" s="8">
        <v>10</v>
      </c>
      <c r="V22" s="8">
        <v>1</v>
      </c>
      <c r="W22" s="8" t="s">
        <v>32</v>
      </c>
      <c r="X22" s="8" t="s">
        <v>99</v>
      </c>
    </row>
    <row r="23" spans="1:24">
      <c r="A23" s="8" t="s">
        <v>25</v>
      </c>
      <c r="B23" s="8" t="s">
        <v>26</v>
      </c>
      <c r="C23" s="8" t="s">
        <v>96</v>
      </c>
      <c r="D23" s="8" t="s">
        <v>71</v>
      </c>
      <c r="E23" s="9" t="s">
        <v>29</v>
      </c>
      <c r="F23" s="8" t="s">
        <v>30</v>
      </c>
      <c r="G23" s="8" t="s">
        <v>31</v>
      </c>
      <c r="H23" s="10">
        <v>1</v>
      </c>
      <c r="I23" s="10">
        <v>2</v>
      </c>
      <c r="J23" s="10">
        <v>3</v>
      </c>
      <c r="K23" s="10">
        <v>1</v>
      </c>
      <c r="L23" s="10">
        <v>3</v>
      </c>
      <c r="M23" s="10">
        <v>2</v>
      </c>
      <c r="N23" s="10">
        <v>2</v>
      </c>
      <c r="O23" s="10">
        <v>6</v>
      </c>
      <c r="P23" s="8">
        <f t="shared" si="0"/>
        <v>60</v>
      </c>
      <c r="Q23" s="8">
        <f t="shared" si="3"/>
        <v>40</v>
      </c>
      <c r="R23" s="8">
        <f t="shared" si="1"/>
        <v>10</v>
      </c>
      <c r="S23" s="8" t="str">
        <f t="shared" si="2"/>
        <v>APROVADO</v>
      </c>
      <c r="T23" s="8"/>
      <c r="U23" s="8">
        <v>10</v>
      </c>
      <c r="V23" s="8">
        <v>2</v>
      </c>
      <c r="W23" s="8" t="s">
        <v>32</v>
      </c>
      <c r="X23" s="8" t="s">
        <v>99</v>
      </c>
    </row>
    <row r="24" spans="1:24">
      <c r="A24" s="8" t="s">
        <v>40</v>
      </c>
      <c r="B24" s="8" t="s">
        <v>41</v>
      </c>
      <c r="C24" s="8" t="s">
        <v>100</v>
      </c>
      <c r="D24" s="8" t="s">
        <v>71</v>
      </c>
      <c r="E24" s="9" t="s">
        <v>43</v>
      </c>
      <c r="F24" s="8" t="s">
        <v>44</v>
      </c>
      <c r="G24" s="8" t="s">
        <v>45</v>
      </c>
      <c r="H24" s="10">
        <v>1</v>
      </c>
      <c r="I24" s="10">
        <v>2</v>
      </c>
      <c r="J24" s="10">
        <v>3</v>
      </c>
      <c r="K24" s="10">
        <v>1</v>
      </c>
      <c r="L24" s="10">
        <v>3</v>
      </c>
      <c r="M24" s="10">
        <v>2</v>
      </c>
      <c r="N24" s="10">
        <v>2</v>
      </c>
      <c r="O24" s="10">
        <v>6</v>
      </c>
      <c r="P24" s="8">
        <f t="shared" si="0"/>
        <v>60</v>
      </c>
      <c r="Q24" s="8">
        <f t="shared" si="3"/>
        <v>40</v>
      </c>
      <c r="R24" s="8">
        <f t="shared" si="1"/>
        <v>10</v>
      </c>
      <c r="S24" s="8" t="str">
        <f t="shared" si="2"/>
        <v>APROVADO</v>
      </c>
      <c r="T24" s="8"/>
      <c r="U24" s="8">
        <v>10</v>
      </c>
      <c r="V24" s="8">
        <v>1</v>
      </c>
      <c r="W24" s="8" t="s">
        <v>32</v>
      </c>
      <c r="X24" s="8"/>
    </row>
    <row r="25" spans="1:24">
      <c r="A25" s="8" t="s">
        <v>46</v>
      </c>
      <c r="B25" s="8" t="s">
        <v>47</v>
      </c>
      <c r="C25" s="8" t="s">
        <v>48</v>
      </c>
      <c r="D25" s="8" t="s">
        <v>71</v>
      </c>
      <c r="E25" s="13" t="s">
        <v>49</v>
      </c>
      <c r="F25" s="8" t="s">
        <v>50</v>
      </c>
      <c r="G25" s="8" t="s">
        <v>39</v>
      </c>
      <c r="H25" s="10">
        <v>1</v>
      </c>
      <c r="I25" s="10">
        <v>2</v>
      </c>
      <c r="J25" s="10">
        <v>0</v>
      </c>
      <c r="K25" s="10">
        <v>0</v>
      </c>
      <c r="L25" s="10">
        <v>3</v>
      </c>
      <c r="M25" s="10">
        <v>2</v>
      </c>
      <c r="N25" s="10">
        <v>2</v>
      </c>
      <c r="O25" s="10">
        <v>6</v>
      </c>
      <c r="P25" s="8">
        <f t="shared" si="0"/>
        <v>36</v>
      </c>
      <c r="Q25" s="8">
        <f t="shared" si="3"/>
        <v>40</v>
      </c>
      <c r="R25" s="8">
        <f t="shared" si="1"/>
        <v>7.6</v>
      </c>
      <c r="S25" s="8" t="str">
        <f t="shared" si="2"/>
        <v>APROVADO</v>
      </c>
      <c r="T25" s="8"/>
      <c r="U25" s="8">
        <v>7.6</v>
      </c>
      <c r="V25" s="8">
        <v>1</v>
      </c>
      <c r="W25" s="8" t="s">
        <v>32</v>
      </c>
      <c r="X25" s="8"/>
    </row>
    <row r="26" spans="1:24">
      <c r="A26" s="8" t="s">
        <v>101</v>
      </c>
      <c r="B26" s="8" t="s">
        <v>102</v>
      </c>
      <c r="C26" s="8" t="s">
        <v>103</v>
      </c>
      <c r="D26" s="8" t="s">
        <v>71</v>
      </c>
      <c r="E26" s="9" t="s">
        <v>104</v>
      </c>
      <c r="F26" s="8" t="s">
        <v>105</v>
      </c>
      <c r="G26" s="8" t="s">
        <v>45</v>
      </c>
      <c r="H26" s="10">
        <v>1</v>
      </c>
      <c r="I26" s="10">
        <v>2</v>
      </c>
      <c r="J26" s="10">
        <v>3</v>
      </c>
      <c r="K26" s="10">
        <v>1</v>
      </c>
      <c r="L26" s="10">
        <v>3</v>
      </c>
      <c r="M26" s="10">
        <v>2</v>
      </c>
      <c r="N26" s="10">
        <v>2</v>
      </c>
      <c r="O26" s="10">
        <v>5</v>
      </c>
      <c r="P26" s="8">
        <f t="shared" si="0"/>
        <v>60</v>
      </c>
      <c r="Q26" s="8">
        <f t="shared" si="3"/>
        <v>36</v>
      </c>
      <c r="R26" s="8">
        <f t="shared" si="1"/>
        <v>9.6</v>
      </c>
      <c r="S26" s="8" t="str">
        <f t="shared" si="2"/>
        <v>APROVADO</v>
      </c>
      <c r="T26" s="8"/>
      <c r="U26" s="8">
        <v>9.6</v>
      </c>
      <c r="V26" s="8">
        <v>1</v>
      </c>
      <c r="W26" s="8" t="s">
        <v>32</v>
      </c>
      <c r="X26" s="8"/>
    </row>
    <row r="27" spans="1:24">
      <c r="A27" s="8" t="s">
        <v>106</v>
      </c>
      <c r="B27" s="8" t="s">
        <v>107</v>
      </c>
      <c r="C27" s="8" t="s">
        <v>108</v>
      </c>
      <c r="D27" s="8" t="s">
        <v>71</v>
      </c>
      <c r="E27" s="9" t="s">
        <v>109</v>
      </c>
      <c r="F27" s="8" t="s">
        <v>110</v>
      </c>
      <c r="G27" s="8" t="s">
        <v>67</v>
      </c>
      <c r="H27" s="10">
        <v>1</v>
      </c>
      <c r="I27" s="10">
        <v>2</v>
      </c>
      <c r="J27" s="10">
        <v>3</v>
      </c>
      <c r="K27" s="10">
        <v>1</v>
      </c>
      <c r="L27" s="10">
        <v>3</v>
      </c>
      <c r="M27" s="10">
        <v>2</v>
      </c>
      <c r="N27" s="10">
        <v>2</v>
      </c>
      <c r="O27" s="10">
        <v>6</v>
      </c>
      <c r="P27" s="8">
        <f t="shared" si="0"/>
        <v>60</v>
      </c>
      <c r="Q27" s="8">
        <f t="shared" si="3"/>
        <v>40</v>
      </c>
      <c r="R27" s="8">
        <f t="shared" si="1"/>
        <v>10</v>
      </c>
      <c r="S27" s="8" t="str">
        <f t="shared" si="2"/>
        <v>APROVADO</v>
      </c>
      <c r="T27" s="8"/>
      <c r="U27" s="8">
        <v>10</v>
      </c>
      <c r="V27" s="8">
        <v>1</v>
      </c>
      <c r="W27" s="8" t="s">
        <v>32</v>
      </c>
      <c r="X27" s="8"/>
    </row>
    <row r="28" spans="1:24">
      <c r="A28" s="8" t="s">
        <v>111</v>
      </c>
      <c r="B28" s="8" t="s">
        <v>112</v>
      </c>
      <c r="C28" s="8" t="s">
        <v>113</v>
      </c>
      <c r="D28" s="8" t="s">
        <v>71</v>
      </c>
      <c r="E28" s="9" t="s">
        <v>114</v>
      </c>
      <c r="F28" s="8" t="s">
        <v>115</v>
      </c>
      <c r="G28" s="8" t="s">
        <v>45</v>
      </c>
      <c r="H28" s="10">
        <v>1</v>
      </c>
      <c r="I28" s="10">
        <v>2</v>
      </c>
      <c r="J28" s="10">
        <v>3</v>
      </c>
      <c r="K28" s="10">
        <v>0</v>
      </c>
      <c r="L28" s="10">
        <v>3</v>
      </c>
      <c r="M28" s="10">
        <v>2</v>
      </c>
      <c r="N28" s="10">
        <v>2</v>
      </c>
      <c r="O28" s="10">
        <v>5</v>
      </c>
      <c r="P28" s="8">
        <f t="shared" si="0"/>
        <v>54</v>
      </c>
      <c r="Q28" s="8">
        <f t="shared" si="3"/>
        <v>36</v>
      </c>
      <c r="R28" s="8">
        <f t="shared" si="1"/>
        <v>9</v>
      </c>
      <c r="S28" s="8" t="str">
        <f t="shared" si="2"/>
        <v>APROVADO</v>
      </c>
      <c r="T28" s="8"/>
      <c r="U28" s="8">
        <v>9</v>
      </c>
      <c r="V28" s="8">
        <v>2</v>
      </c>
      <c r="W28" s="8" t="s">
        <v>32</v>
      </c>
      <c r="X28" s="8"/>
    </row>
    <row r="29" spans="1:24">
      <c r="A29" s="8" t="s">
        <v>116</v>
      </c>
      <c r="B29" s="8" t="s">
        <v>117</v>
      </c>
      <c r="C29" s="8" t="s">
        <v>113</v>
      </c>
      <c r="D29" s="8" t="s">
        <v>71</v>
      </c>
      <c r="E29" s="9" t="s">
        <v>118</v>
      </c>
      <c r="F29" s="8" t="s">
        <v>119</v>
      </c>
      <c r="G29" s="8" t="s">
        <v>45</v>
      </c>
      <c r="H29" s="10">
        <v>1</v>
      </c>
      <c r="I29" s="10">
        <v>2</v>
      </c>
      <c r="J29" s="10">
        <v>3</v>
      </c>
      <c r="K29" s="10">
        <v>0</v>
      </c>
      <c r="L29" s="10">
        <v>3</v>
      </c>
      <c r="M29" s="10">
        <v>2</v>
      </c>
      <c r="N29" s="10">
        <v>2</v>
      </c>
      <c r="O29" s="10">
        <v>6</v>
      </c>
      <c r="P29" s="8">
        <f t="shared" si="0"/>
        <v>54</v>
      </c>
      <c r="Q29" s="8">
        <f t="shared" si="3"/>
        <v>40</v>
      </c>
      <c r="R29" s="8">
        <f t="shared" si="1"/>
        <v>9.4</v>
      </c>
      <c r="S29" s="8" t="str">
        <f t="shared" si="2"/>
        <v>APROVADO</v>
      </c>
      <c r="T29" s="8"/>
      <c r="U29" s="8">
        <v>9.4</v>
      </c>
      <c r="V29" s="8">
        <v>1</v>
      </c>
      <c r="W29" s="8" t="s">
        <v>32</v>
      </c>
      <c r="X29" s="8"/>
    </row>
    <row r="30" spans="1:24" s="1" customFormat="1">
      <c r="A30" s="11" t="s">
        <v>120</v>
      </c>
      <c r="B30" s="11" t="s">
        <v>121</v>
      </c>
      <c r="C30" s="11" t="s">
        <v>122</v>
      </c>
      <c r="D30" s="11" t="s">
        <v>71</v>
      </c>
      <c r="E30" s="12" t="s">
        <v>123</v>
      </c>
      <c r="F30" s="11" t="s">
        <v>124</v>
      </c>
      <c r="G30" s="11" t="s">
        <v>45</v>
      </c>
      <c r="H30" s="11">
        <v>1</v>
      </c>
      <c r="I30" s="11">
        <v>2</v>
      </c>
      <c r="J30" s="11">
        <v>3</v>
      </c>
      <c r="K30" s="11">
        <v>0</v>
      </c>
      <c r="L30" s="11">
        <v>2.8</v>
      </c>
      <c r="M30" s="11">
        <v>0</v>
      </c>
      <c r="N30" s="11">
        <v>0</v>
      </c>
      <c r="O30" s="11">
        <v>0</v>
      </c>
      <c r="P30" s="11">
        <f t="shared" si="0"/>
        <v>52.8</v>
      </c>
      <c r="Q30" s="11">
        <f t="shared" si="3"/>
        <v>0</v>
      </c>
      <c r="R30" s="11">
        <f t="shared" si="1"/>
        <v>5.28</v>
      </c>
      <c r="S30" s="11" t="str">
        <f t="shared" si="2"/>
        <v>NÃO APROVADO</v>
      </c>
      <c r="T30" s="11" t="s">
        <v>125</v>
      </c>
      <c r="U30" s="11">
        <v>5.28</v>
      </c>
      <c r="V30" s="11">
        <v>0</v>
      </c>
      <c r="W30" s="11" t="s">
        <v>126</v>
      </c>
      <c r="X30" s="11"/>
    </row>
    <row r="31" spans="1:24">
      <c r="A31" s="8" t="s">
        <v>127</v>
      </c>
      <c r="B31" s="8" t="s">
        <v>128</v>
      </c>
      <c r="C31" s="8" t="s">
        <v>122</v>
      </c>
      <c r="D31" s="8" t="s">
        <v>71</v>
      </c>
      <c r="E31" s="9" t="s">
        <v>129</v>
      </c>
      <c r="F31" s="8" t="s">
        <v>130</v>
      </c>
      <c r="G31" s="8" t="s">
        <v>131</v>
      </c>
      <c r="H31" s="10">
        <v>1</v>
      </c>
      <c r="I31" s="10">
        <v>2</v>
      </c>
      <c r="J31" s="10">
        <v>0</v>
      </c>
      <c r="K31" s="10">
        <v>1</v>
      </c>
      <c r="L31" s="10">
        <v>3</v>
      </c>
      <c r="M31" s="10">
        <v>2</v>
      </c>
      <c r="N31" s="10">
        <v>2</v>
      </c>
      <c r="O31" s="10">
        <v>6</v>
      </c>
      <c r="P31" s="8">
        <f t="shared" si="0"/>
        <v>42</v>
      </c>
      <c r="Q31" s="8">
        <f t="shared" si="3"/>
        <v>40</v>
      </c>
      <c r="R31" s="8">
        <f t="shared" si="1"/>
        <v>8.1999999999999993</v>
      </c>
      <c r="S31" s="8" t="str">
        <f t="shared" si="2"/>
        <v>APROVADO</v>
      </c>
      <c r="T31" s="8"/>
      <c r="U31" s="8">
        <v>8.1999999999999993</v>
      </c>
      <c r="V31" s="8">
        <v>1</v>
      </c>
      <c r="W31" s="8" t="s">
        <v>32</v>
      </c>
      <c r="X31" s="8"/>
    </row>
    <row r="32" spans="1:24">
      <c r="A32" s="8" t="s">
        <v>132</v>
      </c>
      <c r="B32" s="8" t="s">
        <v>133</v>
      </c>
      <c r="C32" s="8" t="s">
        <v>134</v>
      </c>
      <c r="D32" s="8" t="s">
        <v>71</v>
      </c>
      <c r="E32" s="9" t="s">
        <v>135</v>
      </c>
      <c r="F32" s="8" t="s">
        <v>136</v>
      </c>
      <c r="G32" s="8" t="s">
        <v>45</v>
      </c>
      <c r="H32" s="10">
        <v>1</v>
      </c>
      <c r="I32" s="10">
        <v>2</v>
      </c>
      <c r="J32" s="10">
        <v>3</v>
      </c>
      <c r="K32" s="10">
        <v>0</v>
      </c>
      <c r="L32" s="10">
        <v>3</v>
      </c>
      <c r="M32" s="10">
        <v>2</v>
      </c>
      <c r="N32" s="10">
        <v>2</v>
      </c>
      <c r="O32" s="10">
        <v>6</v>
      </c>
      <c r="P32" s="8">
        <f t="shared" si="0"/>
        <v>54</v>
      </c>
      <c r="Q32" s="8">
        <f t="shared" si="3"/>
        <v>40</v>
      </c>
      <c r="R32" s="8">
        <f t="shared" si="1"/>
        <v>9.4</v>
      </c>
      <c r="S32" s="8" t="str">
        <f t="shared" si="2"/>
        <v>APROVADO</v>
      </c>
      <c r="T32" s="8"/>
      <c r="U32" s="8">
        <v>9.4</v>
      </c>
      <c r="V32" s="8">
        <v>1</v>
      </c>
      <c r="W32" s="8" t="s">
        <v>32</v>
      </c>
      <c r="X32" s="8"/>
    </row>
    <row r="33" spans="1:24">
      <c r="A33" s="8" t="s">
        <v>137</v>
      </c>
      <c r="B33" s="8" t="s">
        <v>138</v>
      </c>
      <c r="C33" s="8" t="s">
        <v>35</v>
      </c>
      <c r="D33" s="8" t="s">
        <v>71</v>
      </c>
      <c r="E33" s="9" t="s">
        <v>139</v>
      </c>
      <c r="F33" s="8" t="s">
        <v>140</v>
      </c>
      <c r="G33" s="8" t="s">
        <v>45</v>
      </c>
      <c r="H33" s="10">
        <v>1</v>
      </c>
      <c r="I33" s="10">
        <v>2</v>
      </c>
      <c r="J33" s="10">
        <v>3</v>
      </c>
      <c r="K33" s="10">
        <v>0</v>
      </c>
      <c r="L33" s="10">
        <v>3</v>
      </c>
      <c r="M33" s="10">
        <v>2</v>
      </c>
      <c r="N33" s="10">
        <v>2</v>
      </c>
      <c r="O33" s="10">
        <v>6</v>
      </c>
      <c r="P33" s="8">
        <f t="shared" si="0"/>
        <v>54</v>
      </c>
      <c r="Q33" s="8">
        <f t="shared" si="3"/>
        <v>40</v>
      </c>
      <c r="R33" s="8">
        <f t="shared" si="1"/>
        <v>9.4</v>
      </c>
      <c r="S33" s="8" t="str">
        <f t="shared" si="2"/>
        <v>APROVADO</v>
      </c>
      <c r="T33" s="8"/>
      <c r="U33" s="8">
        <v>9.4</v>
      </c>
      <c r="V33" s="8">
        <v>1</v>
      </c>
      <c r="W33" s="8" t="s">
        <v>32</v>
      </c>
      <c r="X33" s="8"/>
    </row>
    <row r="34" spans="1:24">
      <c r="A34" s="8" t="s">
        <v>33</v>
      </c>
      <c r="B34" s="8" t="s">
        <v>34</v>
      </c>
      <c r="C34" s="8" t="s">
        <v>35</v>
      </c>
      <c r="D34" s="8" t="s">
        <v>71</v>
      </c>
      <c r="E34" s="9" t="s">
        <v>37</v>
      </c>
      <c r="F34" s="8" t="s">
        <v>38</v>
      </c>
      <c r="G34" s="8" t="s">
        <v>39</v>
      </c>
      <c r="H34" s="10">
        <v>0</v>
      </c>
      <c r="I34" s="10">
        <v>2</v>
      </c>
      <c r="J34" s="10">
        <v>0</v>
      </c>
      <c r="K34" s="10">
        <v>0</v>
      </c>
      <c r="L34" s="10">
        <v>3</v>
      </c>
      <c r="M34" s="10">
        <v>2</v>
      </c>
      <c r="N34" s="10">
        <v>2</v>
      </c>
      <c r="O34" s="10">
        <v>5</v>
      </c>
      <c r="P34" s="8">
        <f t="shared" si="0"/>
        <v>30</v>
      </c>
      <c r="Q34" s="8">
        <f t="shared" si="3"/>
        <v>36</v>
      </c>
      <c r="R34" s="8">
        <f t="shared" si="1"/>
        <v>6.6</v>
      </c>
      <c r="S34" s="8" t="str">
        <f t="shared" si="2"/>
        <v>APROVADO</v>
      </c>
      <c r="T34" s="8"/>
      <c r="U34" s="8">
        <v>6.6</v>
      </c>
      <c r="V34" s="8">
        <v>2</v>
      </c>
      <c r="W34" s="8" t="s">
        <v>32</v>
      </c>
      <c r="X34" s="8"/>
    </row>
    <row r="35" spans="1:24">
      <c r="A35" s="8" t="s">
        <v>141</v>
      </c>
      <c r="B35" s="8" t="s">
        <v>142</v>
      </c>
      <c r="C35" s="8" t="s">
        <v>58</v>
      </c>
      <c r="D35" s="8" t="s">
        <v>71</v>
      </c>
      <c r="E35" s="9" t="s">
        <v>143</v>
      </c>
      <c r="F35" s="8" t="s">
        <v>144</v>
      </c>
      <c r="G35" s="8" t="s">
        <v>45</v>
      </c>
      <c r="H35" s="10">
        <v>1</v>
      </c>
      <c r="I35" s="10">
        <v>2</v>
      </c>
      <c r="J35" s="10">
        <v>3</v>
      </c>
      <c r="K35" s="10">
        <v>0</v>
      </c>
      <c r="L35" s="10">
        <v>3</v>
      </c>
      <c r="M35" s="10">
        <v>2</v>
      </c>
      <c r="N35" s="10">
        <v>2</v>
      </c>
      <c r="O35" s="10">
        <v>6</v>
      </c>
      <c r="P35" s="8">
        <f t="shared" si="0"/>
        <v>54</v>
      </c>
      <c r="Q35" s="8">
        <f t="shared" si="3"/>
        <v>40</v>
      </c>
      <c r="R35" s="8">
        <f t="shared" si="1"/>
        <v>9.4</v>
      </c>
      <c r="S35" s="8" t="str">
        <f t="shared" si="2"/>
        <v>APROVADO</v>
      </c>
      <c r="T35" s="8"/>
      <c r="U35" s="8">
        <v>9.4</v>
      </c>
      <c r="V35" s="8">
        <v>1</v>
      </c>
      <c r="W35" s="8" t="s">
        <v>32</v>
      </c>
      <c r="X35" s="8"/>
    </row>
    <row r="36" spans="1:24">
      <c r="A36" s="8" t="s">
        <v>145</v>
      </c>
      <c r="B36" s="8" t="s">
        <v>146</v>
      </c>
      <c r="C36" s="8" t="s">
        <v>147</v>
      </c>
      <c r="D36" s="8" t="s">
        <v>71</v>
      </c>
      <c r="E36" s="9" t="s">
        <v>148</v>
      </c>
      <c r="F36" s="8" t="s">
        <v>149</v>
      </c>
      <c r="G36" s="8" t="s">
        <v>67</v>
      </c>
      <c r="H36" s="10">
        <v>1</v>
      </c>
      <c r="I36" s="10">
        <v>2</v>
      </c>
      <c r="J36" s="10">
        <v>3</v>
      </c>
      <c r="K36" s="10">
        <v>1</v>
      </c>
      <c r="L36" s="10">
        <v>3</v>
      </c>
      <c r="M36" s="10">
        <v>2</v>
      </c>
      <c r="N36" s="10">
        <v>2</v>
      </c>
      <c r="O36" s="10">
        <v>6</v>
      </c>
      <c r="P36" s="8">
        <f t="shared" si="0"/>
        <v>60</v>
      </c>
      <c r="Q36" s="8">
        <f t="shared" si="3"/>
        <v>40</v>
      </c>
      <c r="R36" s="8">
        <f t="shared" si="1"/>
        <v>10</v>
      </c>
      <c r="S36" s="8" t="str">
        <f t="shared" si="2"/>
        <v>APROVADO</v>
      </c>
      <c r="T36" s="8"/>
      <c r="U36" s="8">
        <v>10</v>
      </c>
      <c r="V36" s="8">
        <v>1</v>
      </c>
      <c r="W36" s="8" t="s">
        <v>32</v>
      </c>
      <c r="X36" s="8"/>
    </row>
    <row r="37" spans="1:24" ht="75">
      <c r="A37" s="8" t="s">
        <v>150</v>
      </c>
      <c r="B37" s="8" t="s">
        <v>151</v>
      </c>
      <c r="C37" s="8" t="s">
        <v>152</v>
      </c>
      <c r="D37" s="8" t="s">
        <v>71</v>
      </c>
      <c r="E37" s="9" t="s">
        <v>153</v>
      </c>
      <c r="F37" s="8" t="s">
        <v>154</v>
      </c>
      <c r="G37" s="8" t="s">
        <v>67</v>
      </c>
      <c r="H37" s="10"/>
      <c r="I37" s="10"/>
      <c r="J37" s="10"/>
      <c r="K37" s="10"/>
      <c r="L37" s="10"/>
      <c r="M37" s="10"/>
      <c r="N37" s="10"/>
      <c r="O37" s="10"/>
      <c r="P37" s="8">
        <f t="shared" si="0"/>
        <v>0</v>
      </c>
      <c r="Q37" s="8">
        <f t="shared" si="3"/>
        <v>0</v>
      </c>
      <c r="R37" s="8">
        <f t="shared" si="1"/>
        <v>0</v>
      </c>
      <c r="S37" s="8" t="str">
        <f t="shared" si="2"/>
        <v>NÃO APROVADO</v>
      </c>
      <c r="T37" s="18" t="s">
        <v>155</v>
      </c>
      <c r="U37" s="8">
        <v>0</v>
      </c>
      <c r="V37" s="8"/>
      <c r="W37" s="8" t="s">
        <v>126</v>
      </c>
      <c r="X37" s="8"/>
    </row>
    <row r="38" spans="1:24">
      <c r="A38" s="8"/>
      <c r="B38" s="8"/>
      <c r="C38" s="8"/>
      <c r="D38" s="8"/>
      <c r="E38" s="8"/>
      <c r="F38" s="8"/>
      <c r="G38" s="8"/>
      <c r="H38" s="10"/>
      <c r="I38" s="10"/>
      <c r="J38" s="10"/>
      <c r="K38" s="10"/>
      <c r="L38" s="10"/>
      <c r="M38" s="10"/>
      <c r="N38" s="10"/>
      <c r="O38" s="10"/>
      <c r="P38" s="8">
        <f t="shared" si="0"/>
        <v>0</v>
      </c>
      <c r="Q38" s="8">
        <f t="shared" si="3"/>
        <v>0</v>
      </c>
      <c r="R38" s="8">
        <f t="shared" si="1"/>
        <v>0</v>
      </c>
      <c r="S38" s="8" t="str">
        <f t="shared" si="2"/>
        <v>NÃO APROVADO</v>
      </c>
      <c r="T38" s="8"/>
      <c r="U38" s="8"/>
      <c r="V38" s="8"/>
      <c r="W38" s="8"/>
      <c r="X38" s="8"/>
    </row>
    <row r="39" spans="1:24">
      <c r="A39" s="8"/>
      <c r="B39" s="8"/>
      <c r="C39" s="8"/>
      <c r="D39" s="8"/>
      <c r="E39" s="8"/>
      <c r="F39" s="8"/>
      <c r="G39" s="8"/>
      <c r="H39" s="10"/>
      <c r="I39" s="10"/>
      <c r="J39" s="10"/>
      <c r="K39" s="10"/>
      <c r="L39" s="10"/>
      <c r="M39" s="10"/>
      <c r="N39" s="10"/>
      <c r="O39" s="10"/>
      <c r="P39" s="8">
        <f t="shared" si="0"/>
        <v>0</v>
      </c>
      <c r="Q39" s="8">
        <f t="shared" si="3"/>
        <v>0</v>
      </c>
      <c r="R39" s="8">
        <f t="shared" si="1"/>
        <v>0</v>
      </c>
      <c r="S39" s="8" t="str">
        <f t="shared" si="2"/>
        <v>NÃO APROVADO</v>
      </c>
      <c r="T39" s="8"/>
      <c r="U39" s="8"/>
      <c r="V39" s="8"/>
      <c r="W39" s="8"/>
      <c r="X39" s="8"/>
    </row>
    <row r="40" spans="1:24">
      <c r="A40" s="8"/>
      <c r="B40" s="8"/>
      <c r="C40" s="8"/>
      <c r="D40" s="8"/>
      <c r="E40" s="8"/>
      <c r="F40" s="8"/>
      <c r="G40" s="8"/>
      <c r="H40" s="10"/>
      <c r="I40" s="10"/>
      <c r="J40" s="10"/>
      <c r="K40" s="10"/>
      <c r="L40" s="10"/>
      <c r="M40" s="10"/>
      <c r="N40" s="10"/>
      <c r="O40" s="10"/>
      <c r="P40" s="8">
        <f t="shared" si="0"/>
        <v>0</v>
      </c>
      <c r="Q40" s="8">
        <f t="shared" si="3"/>
        <v>0</v>
      </c>
      <c r="R40" s="8">
        <f t="shared" si="1"/>
        <v>0</v>
      </c>
      <c r="S40" s="8" t="str">
        <f t="shared" si="2"/>
        <v>NÃO APROVADO</v>
      </c>
      <c r="T40" s="8"/>
      <c r="U40" s="8"/>
      <c r="V40" s="8"/>
      <c r="W40" s="8"/>
      <c r="X40" s="8"/>
    </row>
    <row r="41" spans="1:24">
      <c r="A41" s="8"/>
      <c r="B41" s="8"/>
      <c r="C41" s="8"/>
      <c r="D41" s="8"/>
      <c r="E41" s="8"/>
      <c r="F41" s="8"/>
      <c r="G41" s="8"/>
      <c r="H41" s="10"/>
      <c r="I41" s="10"/>
      <c r="J41" s="10"/>
      <c r="K41" s="10"/>
      <c r="L41" s="10"/>
      <c r="M41" s="10"/>
      <c r="N41" s="10"/>
      <c r="O41" s="10"/>
      <c r="P41" s="8">
        <f t="shared" si="0"/>
        <v>0</v>
      </c>
      <c r="Q41" s="8">
        <f t="shared" si="3"/>
        <v>0</v>
      </c>
      <c r="R41" s="8">
        <f t="shared" si="1"/>
        <v>0</v>
      </c>
      <c r="S41" s="8" t="str">
        <f t="shared" si="2"/>
        <v>NÃO APROVADO</v>
      </c>
      <c r="T41" s="8"/>
      <c r="U41" s="8"/>
      <c r="V41" s="8"/>
      <c r="W41" s="8"/>
      <c r="X41" s="8"/>
    </row>
    <row r="42" spans="1:24">
      <c r="A42" s="8"/>
      <c r="B42" s="8"/>
      <c r="C42" s="8"/>
      <c r="D42" s="8"/>
      <c r="E42" s="8"/>
      <c r="F42" s="8"/>
      <c r="G42" s="8"/>
      <c r="H42" s="10"/>
      <c r="I42" s="10"/>
      <c r="J42" s="10"/>
      <c r="K42" s="10"/>
      <c r="L42" s="10"/>
      <c r="M42" s="10"/>
      <c r="N42" s="10"/>
      <c r="O42" s="10"/>
      <c r="P42" s="8">
        <f t="shared" si="0"/>
        <v>0</v>
      </c>
      <c r="Q42" s="8">
        <f t="shared" si="3"/>
        <v>0</v>
      </c>
      <c r="R42" s="8">
        <f t="shared" si="1"/>
        <v>0</v>
      </c>
      <c r="S42" s="8" t="str">
        <f t="shared" si="2"/>
        <v>NÃO APROVADO</v>
      </c>
      <c r="T42" s="8"/>
      <c r="U42" s="8"/>
      <c r="V42" s="8"/>
      <c r="W42" s="8"/>
      <c r="X42" s="8"/>
    </row>
    <row r="43" spans="1:24">
      <c r="A43" s="8"/>
      <c r="B43" s="8"/>
      <c r="C43" s="8"/>
      <c r="D43" s="8"/>
      <c r="E43" s="8"/>
      <c r="F43" s="8"/>
      <c r="G43" s="8"/>
      <c r="H43" s="10"/>
      <c r="I43" s="10"/>
      <c r="J43" s="10"/>
      <c r="K43" s="10"/>
      <c r="L43" s="10"/>
      <c r="M43" s="10"/>
      <c r="N43" s="10"/>
      <c r="O43" s="10"/>
      <c r="P43" s="8">
        <f t="shared" si="0"/>
        <v>0</v>
      </c>
      <c r="Q43" s="8">
        <f t="shared" si="3"/>
        <v>0</v>
      </c>
      <c r="R43" s="8">
        <f t="shared" si="1"/>
        <v>0</v>
      </c>
      <c r="S43" s="8" t="str">
        <f t="shared" si="2"/>
        <v>NÃO APROVADO</v>
      </c>
      <c r="T43" s="8"/>
      <c r="U43" s="8"/>
      <c r="V43" s="8"/>
      <c r="W43" s="8"/>
      <c r="X43" s="8"/>
    </row>
    <row r="44" spans="1:24">
      <c r="A44" s="8"/>
      <c r="B44" s="8"/>
      <c r="C44" s="8"/>
      <c r="D44" s="8"/>
      <c r="E44" s="8"/>
      <c r="F44" s="8"/>
      <c r="G44" s="8"/>
      <c r="H44" s="10"/>
      <c r="I44" s="10"/>
      <c r="J44" s="10"/>
      <c r="K44" s="10"/>
      <c r="L44" s="10"/>
      <c r="M44" s="10"/>
      <c r="N44" s="10"/>
      <c r="O44" s="10"/>
      <c r="P44" s="8">
        <f t="shared" ref="P44:P55" si="4">SUM(I44:L44)*6</f>
        <v>0</v>
      </c>
      <c r="Q44" s="8">
        <f t="shared" si="3"/>
        <v>0</v>
      </c>
      <c r="R44" s="8">
        <f t="shared" si="1"/>
        <v>0</v>
      </c>
      <c r="S44" s="8" t="str">
        <f t="shared" si="2"/>
        <v>NÃO APROVADO</v>
      </c>
      <c r="T44" s="8"/>
      <c r="U44" s="8"/>
      <c r="V44" s="8"/>
      <c r="W44" s="8"/>
      <c r="X44" s="8"/>
    </row>
    <row r="45" spans="1:24">
      <c r="A45" s="8"/>
      <c r="B45" s="8"/>
      <c r="C45" s="8"/>
      <c r="D45" s="8"/>
      <c r="E45" s="8"/>
      <c r="F45" s="8"/>
      <c r="G45" s="8"/>
      <c r="H45" s="10"/>
      <c r="I45" s="10"/>
      <c r="J45" s="10"/>
      <c r="K45" s="10"/>
      <c r="L45" s="10"/>
      <c r="M45" s="10"/>
      <c r="N45" s="10"/>
      <c r="O45" s="10"/>
      <c r="P45" s="8">
        <f t="shared" si="4"/>
        <v>0</v>
      </c>
      <c r="Q45" s="8">
        <f t="shared" si="3"/>
        <v>0</v>
      </c>
      <c r="R45" s="8">
        <f t="shared" si="1"/>
        <v>0</v>
      </c>
      <c r="S45" s="8" t="str">
        <f t="shared" si="2"/>
        <v>NÃO APROVADO</v>
      </c>
      <c r="T45" s="8"/>
      <c r="U45" s="8"/>
      <c r="V45" s="8"/>
      <c r="W45" s="8"/>
      <c r="X45" s="8"/>
    </row>
    <row r="46" spans="1:24">
      <c r="A46" s="8"/>
      <c r="B46" s="8"/>
      <c r="C46" s="8"/>
      <c r="D46" s="8"/>
      <c r="E46" s="8"/>
      <c r="F46" s="8"/>
      <c r="G46" s="8"/>
      <c r="H46" s="10"/>
      <c r="I46" s="10"/>
      <c r="J46" s="10"/>
      <c r="K46" s="10"/>
      <c r="L46" s="10"/>
      <c r="M46" s="10"/>
      <c r="N46" s="10"/>
      <c r="O46" s="10"/>
      <c r="P46" s="8">
        <f t="shared" si="4"/>
        <v>0</v>
      </c>
      <c r="Q46" s="8">
        <f t="shared" si="3"/>
        <v>0</v>
      </c>
      <c r="R46" s="8">
        <f t="shared" si="1"/>
        <v>0</v>
      </c>
      <c r="S46" s="8" t="str">
        <f t="shared" si="2"/>
        <v>NÃO APROVADO</v>
      </c>
      <c r="T46" s="8"/>
      <c r="U46" s="8"/>
      <c r="V46" s="8"/>
      <c r="W46" s="8"/>
      <c r="X46" s="8"/>
    </row>
    <row r="47" spans="1:24">
      <c r="A47" s="8"/>
      <c r="B47" s="8"/>
      <c r="C47" s="8"/>
      <c r="D47" s="8"/>
      <c r="E47" s="8"/>
      <c r="F47" s="8"/>
      <c r="G47" s="8"/>
      <c r="H47" s="10"/>
      <c r="I47" s="10"/>
      <c r="J47" s="10"/>
      <c r="K47" s="10"/>
      <c r="L47" s="10"/>
      <c r="M47" s="10"/>
      <c r="N47" s="10"/>
      <c r="O47" s="10"/>
      <c r="P47" s="8">
        <f t="shared" si="4"/>
        <v>0</v>
      </c>
      <c r="Q47" s="8">
        <f t="shared" si="3"/>
        <v>0</v>
      </c>
      <c r="R47" s="8">
        <f t="shared" si="1"/>
        <v>0</v>
      </c>
      <c r="S47" s="8" t="str">
        <f t="shared" si="2"/>
        <v>NÃO APROVADO</v>
      </c>
      <c r="T47" s="8"/>
      <c r="U47" s="8"/>
      <c r="V47" s="8"/>
      <c r="W47" s="8"/>
      <c r="X47" s="8"/>
    </row>
    <row r="48" spans="1:24">
      <c r="A48" s="8"/>
      <c r="B48" s="8"/>
      <c r="C48" s="8"/>
      <c r="D48" s="8"/>
      <c r="E48" s="8"/>
      <c r="F48" s="8"/>
      <c r="G48" s="8"/>
      <c r="H48" s="10"/>
      <c r="I48" s="10"/>
      <c r="J48" s="10"/>
      <c r="K48" s="10"/>
      <c r="L48" s="10"/>
      <c r="M48" s="10"/>
      <c r="N48" s="10"/>
      <c r="O48" s="10"/>
      <c r="P48" s="8">
        <f t="shared" si="4"/>
        <v>0</v>
      </c>
      <c r="Q48" s="8">
        <f t="shared" si="3"/>
        <v>0</v>
      </c>
      <c r="R48" s="8">
        <f t="shared" si="1"/>
        <v>0</v>
      </c>
      <c r="S48" s="8" t="str">
        <f t="shared" si="2"/>
        <v>NÃO APROVADO</v>
      </c>
      <c r="T48" s="8"/>
      <c r="U48" s="8"/>
      <c r="V48" s="8"/>
      <c r="W48" s="8"/>
      <c r="X48" s="8"/>
    </row>
    <row r="49" spans="1:24">
      <c r="A49" s="8"/>
      <c r="B49" s="8"/>
      <c r="C49" s="8"/>
      <c r="D49" s="8"/>
      <c r="E49" s="8"/>
      <c r="F49" s="8"/>
      <c r="G49" s="8"/>
      <c r="H49" s="10"/>
      <c r="I49" s="10"/>
      <c r="J49" s="10"/>
      <c r="K49" s="10"/>
      <c r="L49" s="10"/>
      <c r="M49" s="10"/>
      <c r="N49" s="10"/>
      <c r="O49" s="10"/>
      <c r="P49" s="8">
        <f t="shared" si="4"/>
        <v>0</v>
      </c>
      <c r="Q49" s="8">
        <f t="shared" si="3"/>
        <v>0</v>
      </c>
      <c r="R49" s="8">
        <f t="shared" si="1"/>
        <v>0</v>
      </c>
      <c r="S49" s="8" t="str">
        <f t="shared" si="2"/>
        <v>NÃO APROVADO</v>
      </c>
      <c r="T49" s="8"/>
      <c r="U49" s="8"/>
      <c r="V49" s="8"/>
      <c r="W49" s="8"/>
      <c r="X49" s="8"/>
    </row>
    <row r="50" spans="1:24">
      <c r="A50" s="8"/>
      <c r="B50" s="8"/>
      <c r="C50" s="8"/>
      <c r="D50" s="8"/>
      <c r="E50" s="8"/>
      <c r="F50" s="8"/>
      <c r="G50" s="8"/>
      <c r="H50" s="10"/>
      <c r="I50" s="10"/>
      <c r="J50" s="10"/>
      <c r="K50" s="10"/>
      <c r="L50" s="10"/>
      <c r="M50" s="10"/>
      <c r="N50" s="10"/>
      <c r="O50" s="10"/>
      <c r="P50" s="8">
        <f t="shared" si="4"/>
        <v>0</v>
      </c>
      <c r="Q50" s="8">
        <f t="shared" si="3"/>
        <v>0</v>
      </c>
      <c r="R50" s="8">
        <f t="shared" si="1"/>
        <v>0</v>
      </c>
      <c r="S50" s="8" t="str">
        <f t="shared" si="2"/>
        <v>NÃO APROVADO</v>
      </c>
      <c r="T50" s="8"/>
      <c r="U50" s="8"/>
      <c r="V50" s="8"/>
      <c r="W50" s="8"/>
      <c r="X50" s="8"/>
    </row>
    <row r="51" spans="1:24">
      <c r="A51" s="8"/>
      <c r="B51" s="8"/>
      <c r="C51" s="8"/>
      <c r="D51" s="8"/>
      <c r="E51" s="8"/>
      <c r="F51" s="8"/>
      <c r="G51" s="8"/>
      <c r="H51" s="10"/>
      <c r="I51" s="10"/>
      <c r="J51" s="10"/>
      <c r="K51" s="10"/>
      <c r="L51" s="10"/>
      <c r="M51" s="10"/>
      <c r="N51" s="10"/>
      <c r="O51" s="10"/>
      <c r="P51" s="8">
        <f t="shared" si="4"/>
        <v>0</v>
      </c>
      <c r="Q51" s="8">
        <f t="shared" si="3"/>
        <v>0</v>
      </c>
      <c r="R51" s="8">
        <f t="shared" si="1"/>
        <v>0</v>
      </c>
      <c r="S51" s="8" t="str">
        <f t="shared" si="2"/>
        <v>NÃO APROVADO</v>
      </c>
      <c r="T51" s="8"/>
      <c r="U51" s="8"/>
      <c r="V51" s="8"/>
      <c r="W51" s="8"/>
      <c r="X51" s="8"/>
    </row>
    <row r="52" spans="1:24">
      <c r="A52" s="8"/>
      <c r="B52" s="8"/>
      <c r="C52" s="8"/>
      <c r="D52" s="8"/>
      <c r="E52" s="8"/>
      <c r="F52" s="8"/>
      <c r="G52" s="8"/>
      <c r="H52" s="10"/>
      <c r="I52" s="10"/>
      <c r="J52" s="10"/>
      <c r="K52" s="10"/>
      <c r="L52" s="10"/>
      <c r="M52" s="10"/>
      <c r="N52" s="10"/>
      <c r="O52" s="10"/>
      <c r="P52" s="8">
        <f t="shared" si="4"/>
        <v>0</v>
      </c>
      <c r="Q52" s="8">
        <f t="shared" si="3"/>
        <v>0</v>
      </c>
      <c r="R52" s="8">
        <f t="shared" si="1"/>
        <v>0</v>
      </c>
      <c r="S52" s="8" t="str">
        <f t="shared" si="2"/>
        <v>NÃO APROVADO</v>
      </c>
      <c r="T52" s="8"/>
      <c r="U52" s="8"/>
      <c r="V52" s="8"/>
      <c r="W52" s="8"/>
      <c r="X52" s="8"/>
    </row>
    <row r="53" spans="1:24">
      <c r="A53" s="8"/>
      <c r="B53" s="8"/>
      <c r="C53" s="8"/>
      <c r="D53" s="8"/>
      <c r="E53" s="8"/>
      <c r="F53" s="8"/>
      <c r="G53" s="8"/>
      <c r="H53" s="10"/>
      <c r="I53" s="10"/>
      <c r="J53" s="10"/>
      <c r="K53" s="10"/>
      <c r="L53" s="10"/>
      <c r="M53" s="10"/>
      <c r="N53" s="10"/>
      <c r="O53" s="10"/>
      <c r="P53" s="8">
        <f t="shared" si="4"/>
        <v>0</v>
      </c>
      <c r="Q53" s="8">
        <f t="shared" si="3"/>
        <v>0</v>
      </c>
      <c r="R53" s="8">
        <f t="shared" si="1"/>
        <v>0</v>
      </c>
      <c r="S53" s="8" t="str">
        <f t="shared" si="2"/>
        <v>NÃO APROVADO</v>
      </c>
      <c r="T53" s="8"/>
      <c r="U53" s="8"/>
      <c r="V53" s="8"/>
      <c r="W53" s="8"/>
      <c r="X53" s="8"/>
    </row>
    <row r="54" spans="1:24">
      <c r="A54" s="8"/>
      <c r="B54" s="8"/>
      <c r="C54" s="8"/>
      <c r="D54" s="8"/>
      <c r="E54" s="8"/>
      <c r="F54" s="8"/>
      <c r="G54" s="8"/>
      <c r="H54" s="10"/>
      <c r="I54" s="10"/>
      <c r="J54" s="10"/>
      <c r="K54" s="10"/>
      <c r="L54" s="10"/>
      <c r="M54" s="10"/>
      <c r="N54" s="10"/>
      <c r="O54" s="10"/>
      <c r="P54" s="8">
        <f t="shared" si="4"/>
        <v>0</v>
      </c>
      <c r="Q54" s="8">
        <f t="shared" si="3"/>
        <v>0</v>
      </c>
      <c r="R54" s="8">
        <f t="shared" si="1"/>
        <v>0</v>
      </c>
      <c r="S54" s="8" t="str">
        <f t="shared" si="2"/>
        <v>NÃO APROVADO</v>
      </c>
      <c r="T54" s="8"/>
      <c r="U54" s="8"/>
      <c r="V54" s="8"/>
      <c r="W54" s="8"/>
      <c r="X54" s="8"/>
    </row>
    <row r="55" spans="1:24">
      <c r="A55" s="8"/>
      <c r="B55" s="8"/>
      <c r="C55" s="8"/>
      <c r="D55" s="8"/>
      <c r="E55" s="8"/>
      <c r="F55" s="8"/>
      <c r="G55" s="8"/>
      <c r="H55" s="10"/>
      <c r="I55" s="10"/>
      <c r="J55" s="10"/>
      <c r="K55" s="10"/>
      <c r="L55" s="10"/>
      <c r="M55" s="10"/>
      <c r="N55" s="10"/>
      <c r="O55" s="10"/>
      <c r="P55" s="8">
        <f t="shared" si="4"/>
        <v>0</v>
      </c>
      <c r="Q55" s="8">
        <f t="shared" si="3"/>
        <v>0</v>
      </c>
      <c r="R55" s="8">
        <f t="shared" si="1"/>
        <v>0</v>
      </c>
      <c r="S55" s="8" t="str">
        <f t="shared" si="2"/>
        <v>NÃO APROVADO</v>
      </c>
      <c r="T55" s="8"/>
      <c r="U55" s="8"/>
      <c r="V55" s="8"/>
      <c r="W55" s="8"/>
      <c r="X55" s="8"/>
    </row>
  </sheetData>
  <mergeCells count="22">
    <mergeCell ref="L8:L9"/>
    <mergeCell ref="M8:M9"/>
    <mergeCell ref="N8:N9"/>
    <mergeCell ref="O8:O9"/>
    <mergeCell ref="U7:X8"/>
    <mergeCell ref="P7:T8"/>
    <mergeCell ref="A1:X1"/>
    <mergeCell ref="A3:X3"/>
    <mergeCell ref="A4:X4"/>
    <mergeCell ref="H7:L7"/>
    <mergeCell ref="M7:O7"/>
    <mergeCell ref="A7:A9"/>
    <mergeCell ref="B7:B9"/>
    <mergeCell ref="C7:C9"/>
    <mergeCell ref="D7:D9"/>
    <mergeCell ref="E7:E9"/>
    <mergeCell ref="F7:F9"/>
    <mergeCell ref="G7:G9"/>
    <mergeCell ref="H8:H9"/>
    <mergeCell ref="I8:I9"/>
    <mergeCell ref="J8:J9"/>
    <mergeCell ref="K8:K9"/>
  </mergeCells>
  <conditionalFormatting sqref="P5:R6">
    <cfRule type="notContainsBlanks" dxfId="0" priority="2">
      <formula>LEN(TRIM(P5))&gt;0</formula>
    </cfRule>
  </conditionalFormatting>
  <hyperlinks>
    <hyperlink ref="E10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  <hyperlink ref="E20" r:id="rId11"/>
    <hyperlink ref="E21" r:id="rId12"/>
    <hyperlink ref="E22" r:id="rId13"/>
    <hyperlink ref="E23" r:id="rId14"/>
    <hyperlink ref="E24" r:id="rId15"/>
    <hyperlink ref="E25" r:id="rId16"/>
    <hyperlink ref="E26" r:id="rId17"/>
    <hyperlink ref="E27" r:id="rId18"/>
    <hyperlink ref="E28" r:id="rId19"/>
    <hyperlink ref="E29" r:id="rId20"/>
    <hyperlink ref="E30" r:id="rId21"/>
    <hyperlink ref="E31" r:id="rId22"/>
    <hyperlink ref="E32" r:id="rId23"/>
    <hyperlink ref="E33" r:id="rId24"/>
    <hyperlink ref="E34" r:id="rId25"/>
    <hyperlink ref="E35" r:id="rId26"/>
    <hyperlink ref="E36" r:id="rId27"/>
    <hyperlink ref="E37" r:id="rId28"/>
  </hyperlinks>
  <pageMargins left="0.511811024" right="0.511811024" top="0.78740157499999996" bottom="0.78740157499999996" header="0.31496062000000002" footer="0.31496062000000002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mbento</cp:lastModifiedBy>
  <dcterms:created xsi:type="dcterms:W3CDTF">2019-12-09T13:58:00Z</dcterms:created>
  <dcterms:modified xsi:type="dcterms:W3CDTF">2020-01-06T17:27:18Z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1046-11.2.0.9075</vt:lpwstr>
  </property>
</Properties>
</file>