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6" yWindow="360" windowWidth="16608" windowHeight="6048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N32" i="1"/>
  <c r="M11"/>
  <c r="M12"/>
  <c r="M13"/>
  <c r="M14"/>
  <c r="M15"/>
  <c r="M16"/>
  <c r="M17"/>
  <c r="M18"/>
  <c r="M19"/>
  <c r="M20"/>
  <c r="M21"/>
  <c r="O21" s="1"/>
  <c r="P21" s="1"/>
  <c r="M22"/>
  <c r="M23"/>
  <c r="M24"/>
  <c r="M25"/>
  <c r="O25" s="1"/>
  <c r="P25" s="1"/>
  <c r="M26"/>
  <c r="M27"/>
  <c r="M28"/>
  <c r="M29"/>
  <c r="M30"/>
  <c r="M31"/>
  <c r="M32"/>
  <c r="M33"/>
  <c r="M34"/>
  <c r="M35"/>
  <c r="M36"/>
  <c r="M37"/>
  <c r="M38"/>
  <c r="M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3"/>
  <c r="N34"/>
  <c r="N35"/>
  <c r="N36"/>
  <c r="N37"/>
  <c r="N38"/>
  <c r="N10"/>
  <c r="O19" l="1"/>
  <c r="P19" s="1"/>
  <c r="O27"/>
  <c r="P27" s="1"/>
  <c r="O23"/>
  <c r="P23" s="1"/>
  <c r="O17"/>
  <c r="P17" s="1"/>
  <c r="O38"/>
  <c r="P38" s="1"/>
  <c r="O34"/>
  <c r="P34" s="1"/>
  <c r="O31"/>
  <c r="P31" s="1"/>
  <c r="O30"/>
  <c r="P30" s="1"/>
  <c r="O22"/>
  <c r="P22" s="1"/>
  <c r="O11"/>
  <c r="P11" s="1"/>
  <c r="O12"/>
  <c r="P12" s="1"/>
  <c r="O26"/>
  <c r="P26" s="1"/>
  <c r="O35"/>
  <c r="P35" s="1"/>
  <c r="O36"/>
  <c r="P36" s="1"/>
  <c r="O32"/>
  <c r="P32" s="1"/>
  <c r="O28"/>
  <c r="P28" s="1"/>
  <c r="O37"/>
  <c r="P37" s="1"/>
  <c r="O33"/>
  <c r="P33" s="1"/>
  <c r="O29"/>
  <c r="P29" s="1"/>
  <c r="O18"/>
  <c r="P18" s="1"/>
  <c r="O15"/>
  <c r="P15" s="1"/>
  <c r="O24"/>
  <c r="P24" s="1"/>
  <c r="O20"/>
  <c r="P20" s="1"/>
  <c r="O16"/>
  <c r="P16" s="1"/>
  <c r="O14"/>
  <c r="P14" s="1"/>
  <c r="O13"/>
  <c r="P13" s="1"/>
  <c r="O10"/>
  <c r="P10" s="1"/>
</calcChain>
</file>

<file path=xl/sharedStrings.xml><?xml version="1.0" encoding="utf-8"?>
<sst xmlns="http://schemas.openxmlformats.org/spreadsheetml/2006/main" count="139" uniqueCount="84">
  <si>
    <t>EDITAL DE PRODUTIVIDADE ACADÊMICA 2019/2 DIRETORIA ACADÊMICA</t>
  </si>
  <si>
    <t>DISCIPLINA/ GRUPO/ ÁREA</t>
  </si>
  <si>
    <t>UNIVERSIDADE QUE O DOCENTE TEM VÍNCULO EMPREGATÍCIO</t>
  </si>
  <si>
    <t xml:space="preserve">
Doutorado (1,0 pt)</t>
  </si>
  <si>
    <t>OBSERVAÇÕES SOBRE A ANÁLISE DOS DOCUMENTOS</t>
  </si>
  <si>
    <t>Experiência em Docência (até 2,0 pts)</t>
  </si>
  <si>
    <t>Formação em EaD (curso na modalidade EaD ou sobre EaD) (até 1,0 pt)</t>
  </si>
  <si>
    <t>Produtividade Acadêmica (até 3,0 pts)</t>
  </si>
  <si>
    <t>RESULTADOS PRELIMINARES</t>
  </si>
  <si>
    <t>PROJETO PEDAGÓGICO</t>
  </si>
  <si>
    <t>Planejamento da Da Disciplina (6,0 pts)</t>
  </si>
  <si>
    <t>AVALIAÇÃO CURRICULAR</t>
  </si>
  <si>
    <t>NOTAS - AVALIAÇÃO CURRICULAR (Automático)</t>
  </si>
  <si>
    <t>NOTAS - PROJETO PEDAGÓGICO (Automático)</t>
  </si>
  <si>
    <t>NOTAS PRELIMINARES  -(Automático)</t>
  </si>
  <si>
    <t>APROVADO/ NÃO APROVADO/ (Automático)</t>
  </si>
  <si>
    <t>Importância do Papel Social da Ead (2,0 pts)</t>
  </si>
  <si>
    <t>Inserção da Atuação em EaD no Conjunto dos Demais Compromissos do Candidato (2,0 pts)</t>
  </si>
  <si>
    <t>Experiência em Docência - EaD (até 3,0 pts)</t>
  </si>
  <si>
    <t>CURSO: TECNÓLOGO EM SEGURANÇA PÚBLICA</t>
  </si>
  <si>
    <t>UNIVERSIDADE: UNIVERSIDADE FEDERAL FLUMINENSE</t>
  </si>
  <si>
    <t>DOUGLAS GUIMARÃES LEITE</t>
  </si>
  <si>
    <t>FERNANDA LÚCIA DE SÁ FERREIRA</t>
  </si>
  <si>
    <t>CARLOS ABRAAO MOURA VAL PASSOS</t>
  </si>
  <si>
    <t>GLAUCIA MARIA PONTES MOUZINHO</t>
  </si>
  <si>
    <t>RONALDO JOAQUIM DA SILVEIRA LOBÃO</t>
  </si>
  <si>
    <t>NALAYNE MENDONÇA PINTO</t>
  </si>
  <si>
    <t>KLARISSA ALMEIDA DA SILVA PLATERO</t>
  </si>
  <si>
    <t>JACQUELINE DE OLIVEIRA MUNIZ</t>
  </si>
  <si>
    <t>MARCIAL ALECIO GARCIA SUAREZ</t>
  </si>
  <si>
    <t>JOSÉ COLAÇO DIAS NETO</t>
  </si>
  <si>
    <t>EDILSON MÁRCIO ALMEIDA DA SILVA</t>
  </si>
  <si>
    <t>PEDRO HEITOR BARROS GERALDO</t>
  </si>
  <si>
    <t>MIRIAN ALVES DE SOUZA</t>
  </si>
  <si>
    <t>ROLF RIBEIRO DE SOUZA</t>
  </si>
  <si>
    <t>ANDREA SOUTTO MAYOR</t>
  </si>
  <si>
    <t>LUDMILA RODRIGUES ANTUNES</t>
  </si>
  <si>
    <t>ANA PAULA MENDES DE MIRANDA</t>
  </si>
  <si>
    <t>DANIEL MISSE GANEM MISSE</t>
  </si>
  <si>
    <t>MARCO AURÉLIO GONÇALVES FERREIRA</t>
  </si>
  <si>
    <t>LENIN DOS SANTOS PIRES</t>
  </si>
  <si>
    <t>JULIANA VINUTO LIMA</t>
  </si>
  <si>
    <t>DANIELI MACHADO BEZERRA</t>
  </si>
  <si>
    <t>LUCIANE PATRÍCIO BARBOSA MARTINS</t>
  </si>
  <si>
    <t>LUCÍA EILBAUM</t>
  </si>
  <si>
    <t>PEDRO HERMILIO VILLAS BOAS CASTELO BRANCO</t>
  </si>
  <si>
    <t>VLADIMIR DE CARVALHO LUZ</t>
  </si>
  <si>
    <t>FÁBIO REIS MOTA</t>
  </si>
  <si>
    <t>PALOMA ABREU MONTEIRO</t>
  </si>
  <si>
    <t>MONICA GARELLI MACHADO</t>
  </si>
  <si>
    <t xml:space="preserve">NOME DO CANDIDATO </t>
  </si>
  <si>
    <t xml:space="preserve">FUNÇÃO </t>
  </si>
  <si>
    <t>GESTÃO EM ADMINISTRAÇÃO PÚBLICA</t>
  </si>
  <si>
    <t>MATEMÁTICA APLICADA A SEGURANÇA PÚBLICA</t>
  </si>
  <si>
    <t>ANTROPOLOGIA DO DIREITO</t>
  </si>
  <si>
    <t>PRODUÇÃO DE DIAGNÓSTICOS EM SEGURANÇ PÚBLICA</t>
  </si>
  <si>
    <t>ADMNISTRAÇÃO DE CONFLITOS SOCIO-AMBIENTAIS</t>
  </si>
  <si>
    <t>TERRITÓRIO E SEGURANÇA PÚBLICA</t>
  </si>
  <si>
    <t>ESTATÍSTICA APLICADA A SEGURANÇA PÚBLICA</t>
  </si>
  <si>
    <t>PRÁTICAS REPRESSIVAS</t>
  </si>
  <si>
    <t>ANÁLISE DE POLÍTICAS PÚBLICAS</t>
  </si>
  <si>
    <t>OFICINA DE TEXTO EM SEGURANÇA PÚBLICA II</t>
  </si>
  <si>
    <t>MÍDIA E SEGURANÇA PÚBLICA</t>
  </si>
  <si>
    <t>MODELOS E INSTITUIÇÕES DE SEGURANÇA PÚBLICA EM PERSPECTIVA COMPARADA</t>
  </si>
  <si>
    <t>METODOLOGIA DE PESQUISA II</t>
  </si>
  <si>
    <t>OFICINA DE TEXTO EM SEGURANÇA PÚBLICA IV</t>
  </si>
  <si>
    <t>INTRODUÇÃO A EDUCAÇÃO À DISTÂNCIA</t>
  </si>
  <si>
    <t>A NOÇÃO DE COMUNIDADE E MODELOS DE POLÍCIA</t>
  </si>
  <si>
    <t>PRODUÇÃO E GESTÃO DA INFORMAÇÃO EM SEGURANÇA PÚBLICA</t>
  </si>
  <si>
    <t>CRIMINALIDADES, MORALIDADES, DIREITOS E MERCADOS NO BRASIL</t>
  </si>
  <si>
    <t>JUSTIÇA E FORMAS ALTERNATIVAS DE ADMINISTRAÇÃO DE CONFLITOS</t>
  </si>
  <si>
    <t>DISCURSOS  DE PODER E SEGURANÇA PÚBLICA</t>
  </si>
  <si>
    <t>SOCIOLOGIA DO CRIME</t>
  </si>
  <si>
    <t>OFICINA DE TEXTO EM SEGURANÇA PÚBLICA I</t>
  </si>
  <si>
    <t>POLÍTICAS PÚBLICAS E GRUPOS EM SITUAÇÃO DE VULENRABILIDADE</t>
  </si>
  <si>
    <t>ESTADO, DIREITO E CIDADANIA</t>
  </si>
  <si>
    <t>CONFLITOS E SOCIEDADE</t>
  </si>
  <si>
    <t>INTRODUÇÃO AOS ESTUDOS EM SEGURANÇA PÚBLICA</t>
  </si>
  <si>
    <t>COORDENADOR DE DISCIPLINA</t>
  </si>
  <si>
    <t>COORDENADORA DE TUTORIA</t>
  </si>
  <si>
    <t>UFF</t>
  </si>
  <si>
    <t>CEFET</t>
  </si>
  <si>
    <t>UFRRJ</t>
  </si>
  <si>
    <t>UERJ</t>
  </si>
</sst>
</file>

<file path=xl/styles.xml><?xml version="1.0" encoding="utf-8"?>
<styleSheet xmlns="http://schemas.openxmlformats.org/spreadsheetml/2006/main">
  <numFmts count="1">
    <numFmt numFmtId="164" formatCode="000000000\-00"/>
  </numFmts>
  <fonts count="6">
    <font>
      <sz val="11"/>
      <color theme="1"/>
      <name val="Calibri"/>
      <family val="2"/>
      <scheme val="minor"/>
    </font>
    <font>
      <b/>
      <sz val="16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sz val="16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0" fillId="0" borderId="1" xfId="0" applyBorder="1"/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1" xfId="0" applyFill="1" applyBorder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Font="1" applyAlignment="1"/>
    <xf numFmtId="0" fontId="3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Font="1" applyBorder="1" applyAlignment="1"/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5"/>
  <sheetViews>
    <sheetView showGridLines="0" tabSelected="1" zoomScale="70" zoomScaleNormal="70" workbookViewId="0">
      <pane xSplit="1" topLeftCell="B1" activePane="topRight" state="frozen"/>
      <selection pane="topRight" activeCell="D38" sqref="D38"/>
    </sheetView>
  </sheetViews>
  <sheetFormatPr defaultRowHeight="14.4"/>
  <cols>
    <col min="1" max="1" width="39.33203125" customWidth="1"/>
    <col min="2" max="2" width="49.5546875" customWidth="1"/>
    <col min="3" max="3" width="25.5546875" customWidth="1"/>
    <col min="4" max="4" width="17.21875" customWidth="1"/>
    <col min="5" max="5" width="13.33203125" customWidth="1"/>
    <col min="6" max="6" width="13" customWidth="1"/>
    <col min="7" max="7" width="14" customWidth="1"/>
    <col min="8" max="8" width="12.33203125" customWidth="1"/>
    <col min="9" max="12" width="17.33203125" customWidth="1"/>
    <col min="13" max="15" width="21.88671875" customWidth="1"/>
    <col min="16" max="16" width="22" bestFit="1" customWidth="1"/>
    <col min="17" max="17" width="27.6640625" customWidth="1"/>
  </cols>
  <sheetData>
    <row r="1" spans="1:17" ht="21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21">
      <c r="A2" s="1"/>
      <c r="B2" s="2"/>
      <c r="C2" s="2"/>
      <c r="D2" s="2"/>
      <c r="E2" s="3"/>
      <c r="F2" s="3"/>
      <c r="G2" s="3"/>
      <c r="H2" s="3"/>
      <c r="I2" s="4"/>
      <c r="J2" s="4"/>
      <c r="K2" s="4"/>
      <c r="L2" s="4"/>
      <c r="M2" s="5"/>
      <c r="N2" s="5"/>
      <c r="O2" s="5"/>
      <c r="P2" s="5"/>
      <c r="Q2" s="6"/>
    </row>
    <row r="3" spans="1:17" ht="21">
      <c r="A3" s="22" t="s">
        <v>19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1">
      <c r="A4" s="24" t="s">
        <v>20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1:17" ht="21">
      <c r="A5" s="7"/>
      <c r="B5" s="8"/>
      <c r="C5" s="8"/>
      <c r="D5" s="8"/>
      <c r="E5" s="4"/>
      <c r="F5" s="4"/>
      <c r="G5" s="4"/>
      <c r="H5" s="4"/>
      <c r="I5" s="5"/>
      <c r="J5" s="5"/>
      <c r="K5" s="5"/>
      <c r="L5" s="5"/>
      <c r="M5" s="5"/>
      <c r="N5" s="5"/>
      <c r="O5" s="5"/>
      <c r="P5" s="4"/>
      <c r="Q5" s="6"/>
    </row>
    <row r="6" spans="1:17" ht="21">
      <c r="A6" s="7"/>
      <c r="B6" s="8"/>
      <c r="C6" s="8"/>
      <c r="D6" s="8"/>
      <c r="E6" s="4"/>
      <c r="F6" s="4"/>
      <c r="G6" s="4"/>
      <c r="H6" s="4"/>
      <c r="I6" s="5"/>
      <c r="J6" s="5"/>
      <c r="K6" s="5"/>
      <c r="L6" s="5"/>
      <c r="M6" s="5"/>
      <c r="N6" s="5"/>
      <c r="O6" s="5"/>
      <c r="P6" s="4"/>
      <c r="Q6" s="6"/>
    </row>
    <row r="7" spans="1:17" ht="28.95" customHeight="1">
      <c r="A7" s="28" t="s">
        <v>50</v>
      </c>
      <c r="B7" s="15" t="s">
        <v>1</v>
      </c>
      <c r="C7" s="15" t="s">
        <v>51</v>
      </c>
      <c r="D7" s="15" t="s">
        <v>2</v>
      </c>
      <c r="E7" s="31" t="s">
        <v>11</v>
      </c>
      <c r="F7" s="32"/>
      <c r="G7" s="32"/>
      <c r="H7" s="32"/>
      <c r="I7" s="33"/>
      <c r="J7" s="31" t="s">
        <v>9</v>
      </c>
      <c r="K7" s="32"/>
      <c r="L7" s="33"/>
      <c r="M7" s="25" t="s">
        <v>8</v>
      </c>
      <c r="N7" s="25"/>
      <c r="O7" s="25"/>
      <c r="P7" s="26"/>
      <c r="Q7" s="26"/>
    </row>
    <row r="8" spans="1:17" ht="100.95" customHeight="1">
      <c r="A8" s="29"/>
      <c r="B8" s="16"/>
      <c r="C8" s="16"/>
      <c r="D8" s="16"/>
      <c r="E8" s="18" t="s">
        <v>3</v>
      </c>
      <c r="F8" s="18" t="s">
        <v>5</v>
      </c>
      <c r="G8" s="18" t="s">
        <v>18</v>
      </c>
      <c r="H8" s="18" t="s">
        <v>6</v>
      </c>
      <c r="I8" s="18" t="s">
        <v>7</v>
      </c>
      <c r="J8" s="18" t="s">
        <v>16</v>
      </c>
      <c r="K8" s="18" t="s">
        <v>17</v>
      </c>
      <c r="L8" s="18" t="s">
        <v>10</v>
      </c>
      <c r="M8" s="26"/>
      <c r="N8" s="26"/>
      <c r="O8" s="26"/>
      <c r="P8" s="27"/>
      <c r="Q8" s="26"/>
    </row>
    <row r="9" spans="1:17" ht="66" customHeight="1">
      <c r="A9" s="30"/>
      <c r="B9" s="17"/>
      <c r="C9" s="17"/>
      <c r="D9" s="17"/>
      <c r="E9" s="19"/>
      <c r="F9" s="19"/>
      <c r="G9" s="19"/>
      <c r="H9" s="19"/>
      <c r="I9" s="19"/>
      <c r="J9" s="19"/>
      <c r="K9" s="19"/>
      <c r="L9" s="19"/>
      <c r="M9" s="10" t="s">
        <v>12</v>
      </c>
      <c r="N9" s="10" t="s">
        <v>13</v>
      </c>
      <c r="O9" s="10" t="s">
        <v>14</v>
      </c>
      <c r="P9" s="13" t="s">
        <v>15</v>
      </c>
      <c r="Q9" s="11" t="s">
        <v>4</v>
      </c>
    </row>
    <row r="10" spans="1:17">
      <c r="A10" s="9" t="s">
        <v>21</v>
      </c>
      <c r="B10" s="9" t="s">
        <v>52</v>
      </c>
      <c r="C10" s="9" t="s">
        <v>78</v>
      </c>
      <c r="D10" s="9" t="s">
        <v>80</v>
      </c>
      <c r="E10" s="12">
        <v>1</v>
      </c>
      <c r="F10" s="12">
        <v>2</v>
      </c>
      <c r="G10" s="12">
        <v>3</v>
      </c>
      <c r="H10" s="12">
        <v>1</v>
      </c>
      <c r="I10" s="12">
        <v>3</v>
      </c>
      <c r="J10" s="12">
        <v>2</v>
      </c>
      <c r="K10" s="12">
        <v>2</v>
      </c>
      <c r="L10" s="12">
        <v>6</v>
      </c>
      <c r="M10" s="9">
        <f>SUM(E10:I10)*6</f>
        <v>60</v>
      </c>
      <c r="N10" s="9">
        <f>SUM(J10:L10)*4</f>
        <v>40</v>
      </c>
      <c r="O10" s="9">
        <f>SUM(M10:N10)/10</f>
        <v>10</v>
      </c>
      <c r="P10" s="9" t="str">
        <f>IF(O10&gt;=6,"APROVADO","NÃO APROVADO")</f>
        <v>APROVADO</v>
      </c>
      <c r="Q10" s="9"/>
    </row>
    <row r="11" spans="1:17">
      <c r="A11" s="9" t="s">
        <v>22</v>
      </c>
      <c r="B11" s="9" t="s">
        <v>53</v>
      </c>
      <c r="C11" s="9" t="s">
        <v>78</v>
      </c>
      <c r="D11" s="9" t="s">
        <v>81</v>
      </c>
      <c r="E11" s="12">
        <v>0</v>
      </c>
      <c r="F11" s="12">
        <v>2</v>
      </c>
      <c r="G11" s="12">
        <v>3</v>
      </c>
      <c r="H11" s="12">
        <v>1</v>
      </c>
      <c r="I11" s="12">
        <v>3</v>
      </c>
      <c r="J11" s="12">
        <v>2</v>
      </c>
      <c r="K11" s="12">
        <v>2</v>
      </c>
      <c r="L11" s="12">
        <v>6</v>
      </c>
      <c r="M11" s="9">
        <f t="shared" ref="M11:M21" si="0">SUM(E11:I11)*6</f>
        <v>54</v>
      </c>
      <c r="N11" s="9">
        <f t="shared" ref="N11:N38" si="1">SUM(J11:L11)*4</f>
        <v>40</v>
      </c>
      <c r="O11" s="9">
        <f t="shared" ref="O11:O38" si="2">SUM(M11:N11)/10</f>
        <v>9.4</v>
      </c>
      <c r="P11" s="9" t="str">
        <f t="shared" ref="P11:P38" si="3">IF(O11&gt;=6,"APROVADO","NÃO APROVADO")</f>
        <v>APROVADO</v>
      </c>
      <c r="Q11" s="9"/>
    </row>
    <row r="12" spans="1:17">
      <c r="A12" s="9" t="s">
        <v>23</v>
      </c>
      <c r="B12" s="9" t="s">
        <v>54</v>
      </c>
      <c r="C12" s="9" t="s">
        <v>78</v>
      </c>
      <c r="D12" s="9" t="s">
        <v>80</v>
      </c>
      <c r="E12" s="12">
        <v>0</v>
      </c>
      <c r="F12" s="12">
        <v>0</v>
      </c>
      <c r="G12" s="12">
        <v>1</v>
      </c>
      <c r="H12" s="12">
        <v>1</v>
      </c>
      <c r="I12" s="12">
        <v>3</v>
      </c>
      <c r="J12" s="12">
        <v>2</v>
      </c>
      <c r="K12" s="12">
        <v>2</v>
      </c>
      <c r="L12" s="12">
        <v>6</v>
      </c>
      <c r="M12" s="9">
        <f t="shared" si="0"/>
        <v>30</v>
      </c>
      <c r="N12" s="9">
        <f t="shared" si="1"/>
        <v>40</v>
      </c>
      <c r="O12" s="9">
        <f t="shared" si="2"/>
        <v>7</v>
      </c>
      <c r="P12" s="9" t="str">
        <f t="shared" si="3"/>
        <v>APROVADO</v>
      </c>
      <c r="Q12" s="14"/>
    </row>
    <row r="13" spans="1:17">
      <c r="A13" s="9" t="s">
        <v>24</v>
      </c>
      <c r="B13" s="9" t="s">
        <v>55</v>
      </c>
      <c r="C13" s="9" t="s">
        <v>78</v>
      </c>
      <c r="D13" s="9" t="s">
        <v>80</v>
      </c>
      <c r="E13" s="12">
        <v>1</v>
      </c>
      <c r="F13" s="12">
        <v>2</v>
      </c>
      <c r="G13" s="12">
        <v>3</v>
      </c>
      <c r="H13" s="12">
        <v>1</v>
      </c>
      <c r="I13" s="12">
        <v>3</v>
      </c>
      <c r="J13" s="12">
        <v>2</v>
      </c>
      <c r="K13" s="12">
        <v>2</v>
      </c>
      <c r="L13" s="12">
        <v>6</v>
      </c>
      <c r="M13" s="9">
        <f t="shared" si="0"/>
        <v>60</v>
      </c>
      <c r="N13" s="9">
        <f t="shared" si="1"/>
        <v>40</v>
      </c>
      <c r="O13" s="9">
        <f t="shared" si="2"/>
        <v>10</v>
      </c>
      <c r="P13" s="9" t="str">
        <f t="shared" si="3"/>
        <v>APROVADO</v>
      </c>
      <c r="Q13" s="9"/>
    </row>
    <row r="14" spans="1:17">
      <c r="A14" s="9" t="s">
        <v>25</v>
      </c>
      <c r="B14" s="9" t="s">
        <v>56</v>
      </c>
      <c r="C14" s="9" t="s">
        <v>78</v>
      </c>
      <c r="D14" s="9" t="s">
        <v>80</v>
      </c>
      <c r="E14" s="12">
        <v>1</v>
      </c>
      <c r="F14" s="12">
        <v>2</v>
      </c>
      <c r="G14" s="12">
        <v>3</v>
      </c>
      <c r="H14" s="12">
        <v>1</v>
      </c>
      <c r="I14" s="12">
        <v>3</v>
      </c>
      <c r="J14" s="12">
        <v>2</v>
      </c>
      <c r="K14" s="12">
        <v>2</v>
      </c>
      <c r="L14" s="12">
        <v>6</v>
      </c>
      <c r="M14" s="9">
        <f t="shared" si="0"/>
        <v>60</v>
      </c>
      <c r="N14" s="9">
        <f t="shared" si="1"/>
        <v>40</v>
      </c>
      <c r="O14" s="9">
        <f t="shared" si="2"/>
        <v>10</v>
      </c>
      <c r="P14" s="9" t="str">
        <f t="shared" si="3"/>
        <v>APROVADO</v>
      </c>
      <c r="Q14" s="9"/>
    </row>
    <row r="15" spans="1:17">
      <c r="A15" s="9" t="s">
        <v>26</v>
      </c>
      <c r="B15" s="9" t="s">
        <v>57</v>
      </c>
      <c r="C15" s="9" t="s">
        <v>78</v>
      </c>
      <c r="D15" s="9" t="s">
        <v>82</v>
      </c>
      <c r="E15" s="12">
        <v>1</v>
      </c>
      <c r="F15" s="12">
        <v>2</v>
      </c>
      <c r="G15" s="12">
        <v>3</v>
      </c>
      <c r="H15" s="12">
        <v>1</v>
      </c>
      <c r="I15" s="12">
        <v>3</v>
      </c>
      <c r="J15" s="12">
        <v>2</v>
      </c>
      <c r="K15" s="12">
        <v>2</v>
      </c>
      <c r="L15" s="12">
        <v>6</v>
      </c>
      <c r="M15" s="9">
        <f t="shared" si="0"/>
        <v>60</v>
      </c>
      <c r="N15" s="9">
        <f t="shared" si="1"/>
        <v>40</v>
      </c>
      <c r="O15" s="9">
        <f t="shared" si="2"/>
        <v>10</v>
      </c>
      <c r="P15" s="9" t="str">
        <f t="shared" si="3"/>
        <v>APROVADO</v>
      </c>
      <c r="Q15" s="9"/>
    </row>
    <row r="16" spans="1:17">
      <c r="A16" s="9" t="s">
        <v>27</v>
      </c>
      <c r="B16" s="9" t="s">
        <v>58</v>
      </c>
      <c r="C16" s="9" t="s">
        <v>78</v>
      </c>
      <c r="D16" s="9" t="s">
        <v>80</v>
      </c>
      <c r="E16" s="12">
        <v>1</v>
      </c>
      <c r="F16" s="12">
        <v>2</v>
      </c>
      <c r="G16" s="12">
        <v>3</v>
      </c>
      <c r="H16" s="12">
        <v>1</v>
      </c>
      <c r="I16" s="12">
        <v>3</v>
      </c>
      <c r="J16" s="12">
        <v>2</v>
      </c>
      <c r="K16" s="12">
        <v>2</v>
      </c>
      <c r="L16" s="12">
        <v>6</v>
      </c>
      <c r="M16" s="9">
        <f t="shared" si="0"/>
        <v>60</v>
      </c>
      <c r="N16" s="9">
        <f t="shared" si="1"/>
        <v>40</v>
      </c>
      <c r="O16" s="9">
        <f t="shared" si="2"/>
        <v>10</v>
      </c>
      <c r="P16" s="9" t="str">
        <f t="shared" si="3"/>
        <v>APROVADO</v>
      </c>
      <c r="Q16" s="9"/>
    </row>
    <row r="17" spans="1:17">
      <c r="A17" s="9" t="s">
        <v>28</v>
      </c>
      <c r="B17" s="9" t="s">
        <v>59</v>
      </c>
      <c r="C17" s="9" t="s">
        <v>78</v>
      </c>
      <c r="D17" s="9" t="s">
        <v>80</v>
      </c>
      <c r="E17" s="12">
        <v>1</v>
      </c>
      <c r="F17" s="12">
        <v>2</v>
      </c>
      <c r="G17" s="12">
        <v>3</v>
      </c>
      <c r="H17" s="12">
        <v>1</v>
      </c>
      <c r="I17" s="12">
        <v>3</v>
      </c>
      <c r="J17" s="12">
        <v>2</v>
      </c>
      <c r="K17" s="12">
        <v>2</v>
      </c>
      <c r="L17" s="12">
        <v>6</v>
      </c>
      <c r="M17" s="9">
        <f t="shared" si="0"/>
        <v>60</v>
      </c>
      <c r="N17" s="9">
        <f t="shared" si="1"/>
        <v>40</v>
      </c>
      <c r="O17" s="9">
        <f t="shared" si="2"/>
        <v>10</v>
      </c>
      <c r="P17" s="9" t="str">
        <f t="shared" si="3"/>
        <v>APROVADO</v>
      </c>
      <c r="Q17" s="9"/>
    </row>
    <row r="18" spans="1:17">
      <c r="A18" s="9" t="s">
        <v>29</v>
      </c>
      <c r="B18" s="9" t="s">
        <v>60</v>
      </c>
      <c r="C18" s="9" t="s">
        <v>78</v>
      </c>
      <c r="D18" s="9" t="s">
        <v>80</v>
      </c>
      <c r="E18" s="12">
        <v>1</v>
      </c>
      <c r="F18" s="12">
        <v>2</v>
      </c>
      <c r="G18" s="12">
        <v>3</v>
      </c>
      <c r="H18" s="12">
        <v>1</v>
      </c>
      <c r="I18" s="12">
        <v>3</v>
      </c>
      <c r="J18" s="12">
        <v>2</v>
      </c>
      <c r="K18" s="12">
        <v>2</v>
      </c>
      <c r="L18" s="12">
        <v>6</v>
      </c>
      <c r="M18" s="9">
        <f t="shared" si="0"/>
        <v>60</v>
      </c>
      <c r="N18" s="9">
        <f t="shared" si="1"/>
        <v>40</v>
      </c>
      <c r="O18" s="9">
        <f t="shared" si="2"/>
        <v>10</v>
      </c>
      <c r="P18" s="9" t="str">
        <f t="shared" si="3"/>
        <v>APROVADO</v>
      </c>
      <c r="Q18" s="9"/>
    </row>
    <row r="19" spans="1:17">
      <c r="A19" s="9" t="s">
        <v>30</v>
      </c>
      <c r="B19" s="9" t="s">
        <v>61</v>
      </c>
      <c r="C19" s="9" t="s">
        <v>78</v>
      </c>
      <c r="D19" s="9" t="s">
        <v>80</v>
      </c>
      <c r="E19" s="12">
        <v>1</v>
      </c>
      <c r="F19" s="12">
        <v>2</v>
      </c>
      <c r="G19" s="12">
        <v>3</v>
      </c>
      <c r="H19" s="12">
        <v>1</v>
      </c>
      <c r="I19" s="12">
        <v>3</v>
      </c>
      <c r="J19" s="12">
        <v>2</v>
      </c>
      <c r="K19" s="12">
        <v>2</v>
      </c>
      <c r="L19" s="12">
        <v>6</v>
      </c>
      <c r="M19" s="9">
        <f t="shared" si="0"/>
        <v>60</v>
      </c>
      <c r="N19" s="9">
        <f t="shared" si="1"/>
        <v>40</v>
      </c>
      <c r="O19" s="9">
        <f t="shared" si="2"/>
        <v>10</v>
      </c>
      <c r="P19" s="9" t="str">
        <f t="shared" si="3"/>
        <v>APROVADO</v>
      </c>
      <c r="Q19" s="9"/>
    </row>
    <row r="20" spans="1:17">
      <c r="A20" s="9" t="s">
        <v>31</v>
      </c>
      <c r="B20" s="9" t="s">
        <v>62</v>
      </c>
      <c r="C20" s="9" t="s">
        <v>78</v>
      </c>
      <c r="D20" s="9" t="s">
        <v>80</v>
      </c>
      <c r="E20" s="12">
        <v>1</v>
      </c>
      <c r="F20" s="12">
        <v>2</v>
      </c>
      <c r="G20" s="12">
        <v>3</v>
      </c>
      <c r="H20" s="12">
        <v>1</v>
      </c>
      <c r="I20" s="12">
        <v>3</v>
      </c>
      <c r="J20" s="12">
        <v>2</v>
      </c>
      <c r="K20" s="12">
        <v>2</v>
      </c>
      <c r="L20" s="12">
        <v>6</v>
      </c>
      <c r="M20" s="9">
        <f t="shared" si="0"/>
        <v>60</v>
      </c>
      <c r="N20" s="9">
        <f t="shared" si="1"/>
        <v>40</v>
      </c>
      <c r="O20" s="9">
        <f t="shared" si="2"/>
        <v>10</v>
      </c>
      <c r="P20" s="9" t="str">
        <f t="shared" si="3"/>
        <v>APROVADO</v>
      </c>
      <c r="Q20" s="9"/>
    </row>
    <row r="21" spans="1:17" ht="28.8">
      <c r="A21" s="9" t="s">
        <v>32</v>
      </c>
      <c r="B21" s="14" t="s">
        <v>63</v>
      </c>
      <c r="C21" s="9" t="s">
        <v>78</v>
      </c>
      <c r="D21" s="9" t="s">
        <v>80</v>
      </c>
      <c r="E21" s="12">
        <v>1</v>
      </c>
      <c r="F21" s="12">
        <v>2</v>
      </c>
      <c r="G21" s="12">
        <v>3</v>
      </c>
      <c r="H21" s="12">
        <v>1</v>
      </c>
      <c r="I21" s="12">
        <v>3</v>
      </c>
      <c r="J21" s="12">
        <v>2</v>
      </c>
      <c r="K21" s="12">
        <v>2</v>
      </c>
      <c r="L21" s="12">
        <v>6</v>
      </c>
      <c r="M21" s="9">
        <f t="shared" si="0"/>
        <v>60</v>
      </c>
      <c r="N21" s="9">
        <f t="shared" si="1"/>
        <v>40</v>
      </c>
      <c r="O21" s="9">
        <f t="shared" si="2"/>
        <v>10</v>
      </c>
      <c r="P21" s="9" t="str">
        <f t="shared" si="3"/>
        <v>APROVADO</v>
      </c>
      <c r="Q21" s="9"/>
    </row>
    <row r="22" spans="1:17">
      <c r="A22" s="9" t="s">
        <v>33</v>
      </c>
      <c r="B22" s="9" t="s">
        <v>64</v>
      </c>
      <c r="C22" s="9" t="s">
        <v>78</v>
      </c>
      <c r="D22" s="9" t="s">
        <v>80</v>
      </c>
      <c r="E22" s="12">
        <v>1</v>
      </c>
      <c r="F22" s="12">
        <v>2</v>
      </c>
      <c r="G22" s="12">
        <v>3</v>
      </c>
      <c r="H22" s="12">
        <v>1</v>
      </c>
      <c r="I22" s="12">
        <v>3</v>
      </c>
      <c r="J22" s="12">
        <v>2</v>
      </c>
      <c r="K22" s="12">
        <v>2</v>
      </c>
      <c r="L22" s="12">
        <v>6</v>
      </c>
      <c r="M22" s="9">
        <f t="shared" ref="M22:M38" si="4">SUM(E22:I22)*6</f>
        <v>60</v>
      </c>
      <c r="N22" s="9">
        <f t="shared" si="1"/>
        <v>40</v>
      </c>
      <c r="O22" s="9">
        <f t="shared" si="2"/>
        <v>10</v>
      </c>
      <c r="P22" s="9" t="str">
        <f t="shared" si="3"/>
        <v>APROVADO</v>
      </c>
      <c r="Q22" s="9"/>
    </row>
    <row r="23" spans="1:17">
      <c r="A23" s="9" t="s">
        <v>34</v>
      </c>
      <c r="B23" s="9" t="s">
        <v>65</v>
      </c>
      <c r="C23" s="9" t="s">
        <v>78</v>
      </c>
      <c r="D23" s="9" t="s">
        <v>80</v>
      </c>
      <c r="E23" s="12">
        <v>1</v>
      </c>
      <c r="F23" s="12">
        <v>2</v>
      </c>
      <c r="G23" s="12">
        <v>3</v>
      </c>
      <c r="H23" s="12">
        <v>1</v>
      </c>
      <c r="I23" s="12">
        <v>3</v>
      </c>
      <c r="J23" s="12">
        <v>2</v>
      </c>
      <c r="K23" s="12">
        <v>2</v>
      </c>
      <c r="L23" s="12">
        <v>6</v>
      </c>
      <c r="M23" s="9">
        <f t="shared" si="4"/>
        <v>60</v>
      </c>
      <c r="N23" s="9">
        <f t="shared" si="1"/>
        <v>40</v>
      </c>
      <c r="O23" s="9">
        <f t="shared" si="2"/>
        <v>10</v>
      </c>
      <c r="P23" s="9" t="str">
        <f t="shared" si="3"/>
        <v>APROVADO</v>
      </c>
      <c r="Q23" s="9"/>
    </row>
    <row r="24" spans="1:17">
      <c r="A24" s="9" t="s">
        <v>35</v>
      </c>
      <c r="B24" s="9" t="s">
        <v>66</v>
      </c>
      <c r="C24" s="9" t="s">
        <v>78</v>
      </c>
      <c r="D24" s="9" t="s">
        <v>80</v>
      </c>
      <c r="E24" s="12">
        <v>1</v>
      </c>
      <c r="F24" s="12">
        <v>2</v>
      </c>
      <c r="G24" s="12">
        <v>3</v>
      </c>
      <c r="H24" s="12">
        <v>1</v>
      </c>
      <c r="I24" s="12">
        <v>3</v>
      </c>
      <c r="J24" s="12">
        <v>2</v>
      </c>
      <c r="K24" s="12">
        <v>2</v>
      </c>
      <c r="L24" s="12">
        <v>6</v>
      </c>
      <c r="M24" s="9">
        <f t="shared" si="4"/>
        <v>60</v>
      </c>
      <c r="N24" s="9">
        <f t="shared" si="1"/>
        <v>40</v>
      </c>
      <c r="O24" s="9">
        <f t="shared" si="2"/>
        <v>10</v>
      </c>
      <c r="P24" s="9" t="str">
        <f t="shared" si="3"/>
        <v>APROVADO</v>
      </c>
      <c r="Q24" s="9"/>
    </row>
    <row r="25" spans="1:17">
      <c r="A25" s="9" t="s">
        <v>36</v>
      </c>
      <c r="B25" s="9" t="s">
        <v>67</v>
      </c>
      <c r="C25" s="9" t="s">
        <v>78</v>
      </c>
      <c r="D25" s="9" t="s">
        <v>80</v>
      </c>
      <c r="E25" s="12">
        <v>1</v>
      </c>
      <c r="F25" s="12">
        <v>2</v>
      </c>
      <c r="G25" s="12">
        <v>3</v>
      </c>
      <c r="H25" s="12">
        <v>1</v>
      </c>
      <c r="I25" s="12">
        <v>3</v>
      </c>
      <c r="J25" s="12">
        <v>2</v>
      </c>
      <c r="K25" s="12">
        <v>2</v>
      </c>
      <c r="L25" s="12">
        <v>6</v>
      </c>
      <c r="M25" s="9">
        <f t="shared" si="4"/>
        <v>60</v>
      </c>
      <c r="N25" s="9">
        <f t="shared" si="1"/>
        <v>40</v>
      </c>
      <c r="O25" s="9">
        <f t="shared" si="2"/>
        <v>10</v>
      </c>
      <c r="P25" s="9" t="str">
        <f t="shared" si="3"/>
        <v>APROVADO</v>
      </c>
      <c r="Q25" s="9"/>
    </row>
    <row r="26" spans="1:17">
      <c r="A26" s="9" t="s">
        <v>37</v>
      </c>
      <c r="B26" s="9" t="s">
        <v>68</v>
      </c>
      <c r="C26" s="9" t="s">
        <v>78</v>
      </c>
      <c r="D26" s="9" t="s">
        <v>80</v>
      </c>
      <c r="E26" s="12">
        <v>1</v>
      </c>
      <c r="F26" s="12">
        <v>2</v>
      </c>
      <c r="G26" s="12">
        <v>3</v>
      </c>
      <c r="H26" s="12">
        <v>1</v>
      </c>
      <c r="I26" s="12">
        <v>3</v>
      </c>
      <c r="J26" s="12">
        <v>2</v>
      </c>
      <c r="K26" s="12">
        <v>2</v>
      </c>
      <c r="L26" s="12">
        <v>6</v>
      </c>
      <c r="M26" s="9">
        <f t="shared" si="4"/>
        <v>60</v>
      </c>
      <c r="N26" s="9">
        <f t="shared" si="1"/>
        <v>40</v>
      </c>
      <c r="O26" s="9">
        <f t="shared" si="2"/>
        <v>10</v>
      </c>
      <c r="P26" s="9" t="str">
        <f t="shared" si="3"/>
        <v>APROVADO</v>
      </c>
      <c r="Q26" s="9"/>
    </row>
    <row r="27" spans="1:17">
      <c r="A27" s="9" t="s">
        <v>38</v>
      </c>
      <c r="B27" s="9" t="s">
        <v>69</v>
      </c>
      <c r="C27" s="9" t="s">
        <v>78</v>
      </c>
      <c r="D27" s="9" t="s">
        <v>80</v>
      </c>
      <c r="E27" s="12">
        <v>1</v>
      </c>
      <c r="F27" s="12">
        <v>2</v>
      </c>
      <c r="G27" s="12">
        <v>3</v>
      </c>
      <c r="H27" s="12">
        <v>1</v>
      </c>
      <c r="I27" s="12">
        <v>3</v>
      </c>
      <c r="J27" s="12">
        <v>2</v>
      </c>
      <c r="K27" s="12">
        <v>2</v>
      </c>
      <c r="L27" s="12">
        <v>6</v>
      </c>
      <c r="M27" s="9">
        <f t="shared" si="4"/>
        <v>60</v>
      </c>
      <c r="N27" s="9">
        <f t="shared" si="1"/>
        <v>40</v>
      </c>
      <c r="O27" s="9">
        <f t="shared" si="2"/>
        <v>10</v>
      </c>
      <c r="P27" s="9" t="str">
        <f t="shared" si="3"/>
        <v>APROVADO</v>
      </c>
      <c r="Q27" s="9"/>
    </row>
    <row r="28" spans="1:17">
      <c r="A28" s="9" t="s">
        <v>39</v>
      </c>
      <c r="B28" s="9" t="s">
        <v>70</v>
      </c>
      <c r="C28" s="9" t="s">
        <v>78</v>
      </c>
      <c r="D28" s="9" t="s">
        <v>80</v>
      </c>
      <c r="E28" s="12">
        <v>1</v>
      </c>
      <c r="F28" s="12">
        <v>2</v>
      </c>
      <c r="G28" s="12">
        <v>3</v>
      </c>
      <c r="H28" s="12">
        <v>1</v>
      </c>
      <c r="I28" s="12">
        <v>3</v>
      </c>
      <c r="J28" s="12">
        <v>2</v>
      </c>
      <c r="K28" s="12">
        <v>2</v>
      </c>
      <c r="L28" s="12">
        <v>6</v>
      </c>
      <c r="M28" s="9">
        <f t="shared" si="4"/>
        <v>60</v>
      </c>
      <c r="N28" s="9">
        <f t="shared" si="1"/>
        <v>40</v>
      </c>
      <c r="O28" s="9">
        <f t="shared" si="2"/>
        <v>10</v>
      </c>
      <c r="P28" s="9" t="str">
        <f t="shared" si="3"/>
        <v>APROVADO</v>
      </c>
      <c r="Q28" s="9"/>
    </row>
    <row r="29" spans="1:17">
      <c r="A29" s="9" t="s">
        <v>40</v>
      </c>
      <c r="B29" s="9" t="s">
        <v>71</v>
      </c>
      <c r="C29" s="9" t="s">
        <v>78</v>
      </c>
      <c r="D29" s="9" t="s">
        <v>80</v>
      </c>
      <c r="E29" s="12">
        <v>1</v>
      </c>
      <c r="F29" s="12">
        <v>2</v>
      </c>
      <c r="G29" s="12">
        <v>3</v>
      </c>
      <c r="H29" s="12">
        <v>1</v>
      </c>
      <c r="I29" s="12">
        <v>3</v>
      </c>
      <c r="J29" s="12">
        <v>2</v>
      </c>
      <c r="K29" s="12">
        <v>2</v>
      </c>
      <c r="L29" s="12">
        <v>6</v>
      </c>
      <c r="M29" s="9">
        <f t="shared" si="4"/>
        <v>60</v>
      </c>
      <c r="N29" s="9">
        <f t="shared" si="1"/>
        <v>40</v>
      </c>
      <c r="O29" s="9">
        <f t="shared" si="2"/>
        <v>10</v>
      </c>
      <c r="P29" s="9" t="str">
        <f t="shared" si="3"/>
        <v>APROVADO</v>
      </c>
      <c r="Q29" s="9"/>
    </row>
    <row r="30" spans="1:17">
      <c r="A30" s="9" t="s">
        <v>41</v>
      </c>
      <c r="B30" s="9" t="s">
        <v>72</v>
      </c>
      <c r="C30" s="9" t="s">
        <v>78</v>
      </c>
      <c r="D30" s="9" t="s">
        <v>80</v>
      </c>
      <c r="E30" s="12">
        <v>1</v>
      </c>
      <c r="F30" s="12">
        <v>2</v>
      </c>
      <c r="G30" s="12">
        <v>3</v>
      </c>
      <c r="H30" s="12">
        <v>1</v>
      </c>
      <c r="I30" s="12">
        <v>3</v>
      </c>
      <c r="J30" s="12">
        <v>2</v>
      </c>
      <c r="K30" s="12">
        <v>2</v>
      </c>
      <c r="L30" s="12">
        <v>6</v>
      </c>
      <c r="M30" s="9">
        <f t="shared" si="4"/>
        <v>60</v>
      </c>
      <c r="N30" s="9">
        <f t="shared" si="1"/>
        <v>40</v>
      </c>
      <c r="O30" s="9">
        <f t="shared" si="2"/>
        <v>10</v>
      </c>
      <c r="P30" s="9" t="str">
        <f t="shared" si="3"/>
        <v>APROVADO</v>
      </c>
      <c r="Q30" s="9"/>
    </row>
    <row r="31" spans="1:17">
      <c r="A31" s="9" t="s">
        <v>42</v>
      </c>
      <c r="B31" s="9" t="s">
        <v>73</v>
      </c>
      <c r="C31" s="9" t="s">
        <v>78</v>
      </c>
      <c r="D31" s="9" t="s">
        <v>80</v>
      </c>
      <c r="E31" s="12">
        <v>1</v>
      </c>
      <c r="F31" s="12">
        <v>2</v>
      </c>
      <c r="G31" s="12">
        <v>3</v>
      </c>
      <c r="H31" s="12">
        <v>1</v>
      </c>
      <c r="I31" s="12">
        <v>3</v>
      </c>
      <c r="J31" s="12">
        <v>2</v>
      </c>
      <c r="K31" s="12">
        <v>2</v>
      </c>
      <c r="L31" s="12">
        <v>6</v>
      </c>
      <c r="M31" s="9">
        <f t="shared" si="4"/>
        <v>60</v>
      </c>
      <c r="N31" s="9">
        <f t="shared" si="1"/>
        <v>40</v>
      </c>
      <c r="O31" s="9">
        <f t="shared" si="2"/>
        <v>10</v>
      </c>
      <c r="P31" s="9" t="str">
        <f t="shared" si="3"/>
        <v>APROVADO</v>
      </c>
      <c r="Q31" s="9"/>
    </row>
    <row r="32" spans="1:17">
      <c r="A32" s="9" t="s">
        <v>43</v>
      </c>
      <c r="B32" s="9" t="s">
        <v>74</v>
      </c>
      <c r="C32" s="9" t="s">
        <v>78</v>
      </c>
      <c r="D32" s="9" t="s">
        <v>80</v>
      </c>
      <c r="E32" s="12">
        <v>1</v>
      </c>
      <c r="F32" s="12">
        <v>2</v>
      </c>
      <c r="G32" s="12">
        <v>3</v>
      </c>
      <c r="H32" s="12">
        <v>1</v>
      </c>
      <c r="I32" s="12">
        <v>3</v>
      </c>
      <c r="J32" s="12">
        <v>2</v>
      </c>
      <c r="K32" s="12">
        <v>2</v>
      </c>
      <c r="L32" s="12">
        <v>6</v>
      </c>
      <c r="M32" s="9">
        <f t="shared" si="4"/>
        <v>60</v>
      </c>
      <c r="N32" s="9">
        <f>SUM(J32:L32)*4</f>
        <v>40</v>
      </c>
      <c r="O32" s="9">
        <f t="shared" si="2"/>
        <v>10</v>
      </c>
      <c r="P32" s="9" t="str">
        <f t="shared" si="3"/>
        <v>APROVADO</v>
      </c>
      <c r="Q32" s="9"/>
    </row>
    <row r="33" spans="1:17">
      <c r="A33" s="9" t="s">
        <v>44</v>
      </c>
      <c r="B33" s="9" t="s">
        <v>54</v>
      </c>
      <c r="C33" s="9" t="s">
        <v>78</v>
      </c>
      <c r="D33" s="9" t="s">
        <v>80</v>
      </c>
      <c r="E33" s="12">
        <v>1</v>
      </c>
      <c r="F33" s="12">
        <v>2</v>
      </c>
      <c r="G33" s="12">
        <v>3</v>
      </c>
      <c r="H33" s="12">
        <v>1</v>
      </c>
      <c r="I33" s="12">
        <v>3</v>
      </c>
      <c r="J33" s="12">
        <v>2</v>
      </c>
      <c r="K33" s="12">
        <v>2</v>
      </c>
      <c r="L33" s="12">
        <v>6</v>
      </c>
      <c r="M33" s="9">
        <f t="shared" si="4"/>
        <v>60</v>
      </c>
      <c r="N33" s="9">
        <f t="shared" si="1"/>
        <v>40</v>
      </c>
      <c r="O33" s="9">
        <f t="shared" si="2"/>
        <v>10</v>
      </c>
      <c r="P33" s="9" t="str">
        <f t="shared" si="3"/>
        <v>APROVADO</v>
      </c>
      <c r="Q33" s="9"/>
    </row>
    <row r="34" spans="1:17">
      <c r="A34" s="9" t="s">
        <v>45</v>
      </c>
      <c r="B34" s="9" t="s">
        <v>75</v>
      </c>
      <c r="C34" s="9" t="s">
        <v>78</v>
      </c>
      <c r="D34" s="9" t="s">
        <v>83</v>
      </c>
      <c r="E34" s="12">
        <v>1</v>
      </c>
      <c r="F34" s="12">
        <v>2</v>
      </c>
      <c r="G34" s="12">
        <v>3</v>
      </c>
      <c r="H34" s="12">
        <v>1</v>
      </c>
      <c r="I34" s="12">
        <v>3</v>
      </c>
      <c r="J34" s="12">
        <v>2</v>
      </c>
      <c r="K34" s="12">
        <v>2</v>
      </c>
      <c r="L34" s="12">
        <v>6</v>
      </c>
      <c r="M34" s="9">
        <f t="shared" si="4"/>
        <v>60</v>
      </c>
      <c r="N34" s="9">
        <f t="shared" si="1"/>
        <v>40</v>
      </c>
      <c r="O34" s="9">
        <f t="shared" si="2"/>
        <v>10</v>
      </c>
      <c r="P34" s="9" t="str">
        <f t="shared" si="3"/>
        <v>APROVADO</v>
      </c>
      <c r="Q34" s="9"/>
    </row>
    <row r="35" spans="1:17">
      <c r="A35" s="9" t="s">
        <v>46</v>
      </c>
      <c r="B35" s="9" t="s">
        <v>76</v>
      </c>
      <c r="C35" s="9" t="s">
        <v>78</v>
      </c>
      <c r="D35" s="9" t="s">
        <v>80</v>
      </c>
      <c r="E35" s="12">
        <v>1</v>
      </c>
      <c r="F35" s="12">
        <v>2</v>
      </c>
      <c r="G35" s="12">
        <v>3</v>
      </c>
      <c r="H35" s="12">
        <v>1</v>
      </c>
      <c r="I35" s="12">
        <v>3</v>
      </c>
      <c r="J35" s="12">
        <v>2</v>
      </c>
      <c r="K35" s="12">
        <v>2</v>
      </c>
      <c r="L35" s="12">
        <v>6</v>
      </c>
      <c r="M35" s="9">
        <f t="shared" si="4"/>
        <v>60</v>
      </c>
      <c r="N35" s="9">
        <f t="shared" si="1"/>
        <v>40</v>
      </c>
      <c r="O35" s="9">
        <f t="shared" si="2"/>
        <v>10</v>
      </c>
      <c r="P35" s="9" t="str">
        <f t="shared" si="3"/>
        <v>APROVADO</v>
      </c>
      <c r="Q35" s="9"/>
    </row>
    <row r="36" spans="1:17">
      <c r="A36" s="9" t="s">
        <v>47</v>
      </c>
      <c r="B36" s="9" t="s">
        <v>77</v>
      </c>
      <c r="C36" s="9" t="s">
        <v>78</v>
      </c>
      <c r="D36" s="9" t="s">
        <v>80</v>
      </c>
      <c r="E36" s="12">
        <v>1</v>
      </c>
      <c r="F36" s="12">
        <v>2</v>
      </c>
      <c r="G36" s="12">
        <v>3</v>
      </c>
      <c r="H36" s="12">
        <v>1</v>
      </c>
      <c r="I36" s="12">
        <v>3</v>
      </c>
      <c r="J36" s="12">
        <v>2</v>
      </c>
      <c r="K36" s="12">
        <v>2</v>
      </c>
      <c r="L36" s="12">
        <v>6</v>
      </c>
      <c r="M36" s="9">
        <f t="shared" si="4"/>
        <v>60</v>
      </c>
      <c r="N36" s="9">
        <f t="shared" si="1"/>
        <v>40</v>
      </c>
      <c r="O36" s="9">
        <f t="shared" si="2"/>
        <v>10</v>
      </c>
      <c r="P36" s="9" t="str">
        <f t="shared" si="3"/>
        <v>APROVADO</v>
      </c>
      <c r="Q36" s="9"/>
    </row>
    <row r="37" spans="1:17">
      <c r="A37" s="9" t="s">
        <v>48</v>
      </c>
      <c r="B37" s="9" t="s">
        <v>76</v>
      </c>
      <c r="C37" s="9" t="s">
        <v>78</v>
      </c>
      <c r="D37" s="9" t="s">
        <v>80</v>
      </c>
      <c r="E37" s="12">
        <v>0</v>
      </c>
      <c r="F37" s="12">
        <v>0.5</v>
      </c>
      <c r="G37" s="12">
        <v>0</v>
      </c>
      <c r="H37" s="12">
        <v>0</v>
      </c>
      <c r="I37" s="12">
        <v>3</v>
      </c>
      <c r="J37" s="12">
        <v>2</v>
      </c>
      <c r="K37" s="12">
        <v>2</v>
      </c>
      <c r="L37" s="12">
        <v>6</v>
      </c>
      <c r="M37" s="9">
        <f t="shared" si="4"/>
        <v>21</v>
      </c>
      <c r="N37" s="9">
        <f t="shared" si="1"/>
        <v>40</v>
      </c>
      <c r="O37" s="9">
        <f t="shared" si="2"/>
        <v>6.1</v>
      </c>
      <c r="P37" s="9" t="str">
        <f t="shared" si="3"/>
        <v>APROVADO</v>
      </c>
      <c r="Q37" s="9"/>
    </row>
    <row r="38" spans="1:17">
      <c r="A38" s="9" t="s">
        <v>49</v>
      </c>
      <c r="B38" s="9" t="s">
        <v>79</v>
      </c>
      <c r="C38" s="9" t="s">
        <v>79</v>
      </c>
      <c r="D38" s="9" t="s">
        <v>80</v>
      </c>
      <c r="E38" s="12">
        <v>0</v>
      </c>
      <c r="F38" s="12">
        <v>2</v>
      </c>
      <c r="G38" s="12">
        <v>3</v>
      </c>
      <c r="H38" s="12">
        <v>1</v>
      </c>
      <c r="I38" s="12">
        <v>3</v>
      </c>
      <c r="J38" s="12">
        <v>2</v>
      </c>
      <c r="K38" s="12">
        <v>2</v>
      </c>
      <c r="L38" s="12">
        <v>6</v>
      </c>
      <c r="M38" s="9">
        <f t="shared" si="4"/>
        <v>54</v>
      </c>
      <c r="N38" s="9">
        <f t="shared" si="1"/>
        <v>40</v>
      </c>
      <c r="O38" s="9">
        <f t="shared" si="2"/>
        <v>9.4</v>
      </c>
      <c r="P38" s="9" t="str">
        <f t="shared" si="3"/>
        <v>APROVADO</v>
      </c>
      <c r="Q38" s="9"/>
    </row>
    <row r="39" spans="1:17">
      <c r="A39" s="9"/>
      <c r="B39" s="9"/>
      <c r="C39" s="9"/>
      <c r="D39" s="9"/>
      <c r="E39" s="12"/>
      <c r="F39" s="12"/>
      <c r="G39" s="12"/>
      <c r="H39" s="12"/>
      <c r="I39" s="12"/>
      <c r="J39" s="12"/>
      <c r="K39" s="12"/>
      <c r="L39" s="12"/>
      <c r="M39" s="9"/>
      <c r="N39" s="9"/>
      <c r="O39" s="9"/>
      <c r="P39" s="9"/>
      <c r="Q39" s="9"/>
    </row>
    <row r="40" spans="1:17">
      <c r="A40" s="9"/>
      <c r="B40" s="9"/>
      <c r="C40" s="9"/>
      <c r="D40" s="9"/>
      <c r="E40" s="12"/>
      <c r="F40" s="12"/>
      <c r="G40" s="12"/>
      <c r="H40" s="12"/>
      <c r="I40" s="12"/>
      <c r="J40" s="12"/>
      <c r="K40" s="12"/>
      <c r="L40" s="12"/>
      <c r="M40" s="9"/>
      <c r="N40" s="9"/>
      <c r="O40" s="9"/>
      <c r="P40" s="9"/>
      <c r="Q40" s="9"/>
    </row>
    <row r="41" spans="1:17">
      <c r="A41" s="9"/>
      <c r="B41" s="9"/>
      <c r="C41" s="9"/>
      <c r="D41" s="9"/>
      <c r="E41" s="12"/>
      <c r="F41" s="12"/>
      <c r="G41" s="12"/>
      <c r="H41" s="12"/>
      <c r="I41" s="12"/>
      <c r="J41" s="12"/>
      <c r="K41" s="12"/>
      <c r="L41" s="12"/>
      <c r="M41" s="9"/>
      <c r="N41" s="9"/>
      <c r="O41" s="9"/>
      <c r="P41" s="9"/>
      <c r="Q41" s="9"/>
    </row>
    <row r="42" spans="1:17">
      <c r="A42" s="9"/>
      <c r="B42" s="9"/>
      <c r="C42" s="9"/>
      <c r="D42" s="9"/>
      <c r="E42" s="12"/>
      <c r="F42" s="12"/>
      <c r="G42" s="12"/>
      <c r="H42" s="12"/>
      <c r="I42" s="12"/>
      <c r="J42" s="12"/>
      <c r="K42" s="12"/>
      <c r="L42" s="12"/>
      <c r="M42" s="9"/>
      <c r="N42" s="9"/>
      <c r="O42" s="9"/>
      <c r="P42" s="9"/>
      <c r="Q42" s="9"/>
    </row>
    <row r="43" spans="1:17">
      <c r="A43" s="9"/>
      <c r="B43" s="9"/>
      <c r="C43" s="9"/>
      <c r="D43" s="9"/>
      <c r="E43" s="12"/>
      <c r="F43" s="12"/>
      <c r="G43" s="12"/>
      <c r="H43" s="12"/>
      <c r="I43" s="12"/>
      <c r="J43" s="12"/>
      <c r="K43" s="12"/>
      <c r="L43" s="12"/>
      <c r="M43" s="9"/>
      <c r="N43" s="9"/>
      <c r="O43" s="9"/>
      <c r="P43" s="9"/>
      <c r="Q43" s="9"/>
    </row>
    <row r="44" spans="1:17">
      <c r="A44" s="9"/>
      <c r="B44" s="9"/>
      <c r="C44" s="9"/>
      <c r="D44" s="9"/>
      <c r="E44" s="12"/>
      <c r="F44" s="12"/>
      <c r="G44" s="12"/>
      <c r="H44" s="12"/>
      <c r="I44" s="12"/>
      <c r="J44" s="12"/>
      <c r="K44" s="12"/>
      <c r="L44" s="12"/>
      <c r="M44" s="9"/>
      <c r="N44" s="9"/>
      <c r="O44" s="9"/>
      <c r="P44" s="9"/>
      <c r="Q44" s="9"/>
    </row>
    <row r="45" spans="1:17">
      <c r="A45" s="9"/>
      <c r="B45" s="9"/>
      <c r="C45" s="9"/>
      <c r="D45" s="9"/>
      <c r="E45" s="12"/>
      <c r="F45" s="12"/>
      <c r="G45" s="12"/>
      <c r="H45" s="12"/>
      <c r="I45" s="12"/>
      <c r="J45" s="12"/>
      <c r="K45" s="12"/>
      <c r="L45" s="12"/>
      <c r="M45" s="9"/>
      <c r="N45" s="9"/>
      <c r="O45" s="9"/>
      <c r="P45" s="9"/>
      <c r="Q45" s="9"/>
    </row>
    <row r="46" spans="1:17">
      <c r="A46" s="9"/>
      <c r="B46" s="9"/>
      <c r="C46" s="9"/>
      <c r="D46" s="9"/>
      <c r="E46" s="12"/>
      <c r="F46" s="12"/>
      <c r="G46" s="12"/>
      <c r="H46" s="12"/>
      <c r="I46" s="12"/>
      <c r="J46" s="12"/>
      <c r="K46" s="12"/>
      <c r="L46" s="12"/>
      <c r="M46" s="9"/>
      <c r="N46" s="9"/>
      <c r="O46" s="9"/>
      <c r="P46" s="9"/>
      <c r="Q46" s="9"/>
    </row>
    <row r="47" spans="1:17">
      <c r="A47" s="9"/>
      <c r="B47" s="9"/>
      <c r="C47" s="9"/>
      <c r="D47" s="9"/>
      <c r="E47" s="12"/>
      <c r="F47" s="12"/>
      <c r="G47" s="12"/>
      <c r="H47" s="12"/>
      <c r="I47" s="12"/>
      <c r="J47" s="12"/>
      <c r="K47" s="12"/>
      <c r="L47" s="12"/>
      <c r="M47" s="9"/>
      <c r="N47" s="9"/>
      <c r="O47" s="9"/>
      <c r="P47" s="9"/>
      <c r="Q47" s="9"/>
    </row>
    <row r="48" spans="1:17">
      <c r="A48" s="9"/>
      <c r="B48" s="9"/>
      <c r="C48" s="9"/>
      <c r="D48" s="9"/>
      <c r="E48" s="12"/>
      <c r="F48" s="12"/>
      <c r="G48" s="12"/>
      <c r="H48" s="12"/>
      <c r="I48" s="12"/>
      <c r="J48" s="12"/>
      <c r="K48" s="12"/>
      <c r="L48" s="12"/>
      <c r="M48" s="9"/>
      <c r="N48" s="9"/>
      <c r="O48" s="9"/>
      <c r="P48" s="9"/>
      <c r="Q48" s="9"/>
    </row>
    <row r="49" spans="1:17">
      <c r="A49" s="9"/>
      <c r="B49" s="9"/>
      <c r="C49" s="9"/>
      <c r="D49" s="9"/>
      <c r="E49" s="12"/>
      <c r="F49" s="12"/>
      <c r="G49" s="12"/>
      <c r="H49" s="12"/>
      <c r="I49" s="12"/>
      <c r="J49" s="12"/>
      <c r="K49" s="12"/>
      <c r="L49" s="12"/>
      <c r="M49" s="9"/>
      <c r="N49" s="9"/>
      <c r="O49" s="9"/>
      <c r="P49" s="9"/>
      <c r="Q49" s="9"/>
    </row>
    <row r="50" spans="1:17">
      <c r="A50" s="9"/>
      <c r="B50" s="9"/>
      <c r="C50" s="9"/>
      <c r="D50" s="9"/>
      <c r="E50" s="12"/>
      <c r="F50" s="12"/>
      <c r="G50" s="12"/>
      <c r="H50" s="12"/>
      <c r="I50" s="12"/>
      <c r="J50" s="12"/>
      <c r="K50" s="12"/>
      <c r="L50" s="12"/>
      <c r="M50" s="9"/>
      <c r="N50" s="9"/>
      <c r="O50" s="9"/>
      <c r="P50" s="9"/>
      <c r="Q50" s="9"/>
    </row>
    <row r="51" spans="1:17">
      <c r="A51" s="9"/>
      <c r="B51" s="9"/>
      <c r="C51" s="9"/>
      <c r="D51" s="9"/>
      <c r="E51" s="12"/>
      <c r="F51" s="12"/>
      <c r="G51" s="12"/>
      <c r="H51" s="12"/>
      <c r="I51" s="12"/>
      <c r="J51" s="12"/>
      <c r="K51" s="12"/>
      <c r="L51" s="12"/>
      <c r="M51" s="9"/>
      <c r="N51" s="9"/>
      <c r="O51" s="9"/>
      <c r="P51" s="9"/>
      <c r="Q51" s="9"/>
    </row>
    <row r="52" spans="1:17">
      <c r="A52" s="9"/>
      <c r="B52" s="9"/>
      <c r="C52" s="9"/>
      <c r="D52" s="9"/>
      <c r="E52" s="12"/>
      <c r="F52" s="12"/>
      <c r="G52" s="12"/>
      <c r="H52" s="12"/>
      <c r="I52" s="12"/>
      <c r="J52" s="12"/>
      <c r="K52" s="12"/>
      <c r="L52" s="12"/>
      <c r="M52" s="9"/>
      <c r="N52" s="9"/>
      <c r="O52" s="9"/>
      <c r="P52" s="9"/>
      <c r="Q52" s="9"/>
    </row>
    <row r="53" spans="1:17">
      <c r="A53" s="9"/>
      <c r="B53" s="9"/>
      <c r="C53" s="9"/>
      <c r="D53" s="9"/>
      <c r="E53" s="12"/>
      <c r="F53" s="12"/>
      <c r="G53" s="12"/>
      <c r="H53" s="12"/>
      <c r="I53" s="12"/>
      <c r="J53" s="12"/>
      <c r="K53" s="12"/>
      <c r="L53" s="12"/>
      <c r="M53" s="9"/>
      <c r="N53" s="9"/>
      <c r="O53" s="9"/>
      <c r="P53" s="9"/>
      <c r="Q53" s="9"/>
    </row>
    <row r="54" spans="1:17">
      <c r="A54" s="9"/>
      <c r="B54" s="9"/>
      <c r="C54" s="9"/>
      <c r="D54" s="9"/>
      <c r="E54" s="12"/>
      <c r="F54" s="12"/>
      <c r="G54" s="12"/>
      <c r="H54" s="12"/>
      <c r="I54" s="12"/>
      <c r="J54" s="12"/>
      <c r="K54" s="12"/>
      <c r="L54" s="12"/>
      <c r="M54" s="9"/>
      <c r="N54" s="9"/>
      <c r="O54" s="9"/>
      <c r="P54" s="9"/>
      <c r="Q54" s="9"/>
    </row>
    <row r="55" spans="1:17">
      <c r="A55" s="9"/>
      <c r="B55" s="9"/>
      <c r="C55" s="9"/>
      <c r="D55" s="9"/>
      <c r="E55" s="12"/>
      <c r="F55" s="12"/>
      <c r="G55" s="12"/>
      <c r="H55" s="12"/>
      <c r="I55" s="12"/>
      <c r="J55" s="12"/>
      <c r="K55" s="12"/>
      <c r="L55" s="12"/>
      <c r="M55" s="9"/>
      <c r="N55" s="9"/>
      <c r="O55" s="9"/>
      <c r="P55" s="9"/>
      <c r="Q55" s="9"/>
    </row>
  </sheetData>
  <mergeCells count="18">
    <mergeCell ref="G8:G9"/>
    <mergeCell ref="H8:H9"/>
    <mergeCell ref="B7:B9"/>
    <mergeCell ref="D7:D9"/>
    <mergeCell ref="E8:E9"/>
    <mergeCell ref="C7:C9"/>
    <mergeCell ref="A1:Q1"/>
    <mergeCell ref="A3:Q3"/>
    <mergeCell ref="A4:Q4"/>
    <mergeCell ref="M7:Q8"/>
    <mergeCell ref="A7:A9"/>
    <mergeCell ref="J7:L7"/>
    <mergeCell ref="L8:L9"/>
    <mergeCell ref="K8:K9"/>
    <mergeCell ref="J8:J9"/>
    <mergeCell ref="F8:F9"/>
    <mergeCell ref="I8:I9"/>
    <mergeCell ref="E7:I7"/>
  </mergeCells>
  <conditionalFormatting sqref="M5:O6">
    <cfRule type="notContainsBlanks" dxfId="0" priority="2">
      <formula>LEN(TRIM(M5))&gt;0</formula>
    </cfRule>
  </conditionalFormatting>
  <pageMargins left="0.511811024" right="0.511811024" top="0.78740157499999996" bottom="0.78740157499999996" header="0.31496062000000002" footer="0.31496062000000002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jcolonezi</dc:creator>
  <cp:lastModifiedBy>esantos</cp:lastModifiedBy>
  <dcterms:created xsi:type="dcterms:W3CDTF">2019-12-09T13:58:31Z</dcterms:created>
  <dcterms:modified xsi:type="dcterms:W3CDTF">2019-12-17T17:03:31Z</dcterms:modified>
</cp:coreProperties>
</file>